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r\Desktop\"/>
    </mc:Choice>
  </mc:AlternateContent>
  <xr:revisionPtr revIDLastSave="0" documentId="8_{2F43CFB5-FE33-4182-8E58-4F5BD87BFE1F}" xr6:coauthVersionLast="45" xr6:coauthVersionMax="45" xr10:uidLastSave="{00000000-0000-0000-0000-000000000000}"/>
  <bookViews>
    <workbookView xWindow="-120" yWindow="-120" windowWidth="20730" windowHeight="11160" tabRatio="768" xr2:uid="{00000000-000D-0000-FFFF-FFFF00000000}"/>
  </bookViews>
  <sheets>
    <sheet name="Boys 7" sheetId="2" r:id="rId1"/>
    <sheet name="Girls 7" sheetId="1" r:id="rId2"/>
    <sheet name="Girls 8" sheetId="3" r:id="rId3"/>
    <sheet name="Boys 8" sheetId="4" r:id="rId4"/>
    <sheet name="Girls 9" sheetId="5" r:id="rId5"/>
    <sheet name="Boys 9" sheetId="6" r:id="rId6"/>
    <sheet name="Girls 10" sheetId="7" r:id="rId7"/>
    <sheet name="Boys 10" sheetId="8" r:id="rId8"/>
    <sheet name="Girls 11" sheetId="9" r:id="rId9"/>
    <sheet name="Boys 11" sheetId="10" r:id="rId10"/>
    <sheet name="Girls 12" sheetId="11" r:id="rId11"/>
    <sheet name="Boys 12" sheetId="12" r:id="rId12"/>
    <sheet name="Girls 13" sheetId="13" r:id="rId13"/>
    <sheet name="Boys 13" sheetId="14" r:id="rId14"/>
    <sheet name="Girls 14 " sheetId="15" r:id="rId15"/>
    <sheet name="Boys 14 " sheetId="16" r:id="rId16"/>
  </sheets>
  <definedNames>
    <definedName name="_xlnm.Print_Area" localSheetId="7">'Boys 10'!$A$1:$L$10</definedName>
    <definedName name="_xlnm.Print_Area" localSheetId="9">'Boys 11'!$A$1:$L$10</definedName>
    <definedName name="_xlnm.Print_Area" localSheetId="11">'Boys 12'!$A$1:$L$8</definedName>
    <definedName name="_xlnm.Print_Area" localSheetId="13">'Boys 13'!$A$1:$L$8</definedName>
    <definedName name="_xlnm.Print_Area" localSheetId="15">'Boys 14 '!$A$1:$L$4</definedName>
    <definedName name="_xlnm.Print_Area" localSheetId="0">'Boys 7'!$A$1:$L$6</definedName>
    <definedName name="_xlnm.Print_Area" localSheetId="3">'Boys 8'!$A$1:$L$7</definedName>
    <definedName name="_xlnm.Print_Area" localSheetId="5">'Boys 9'!$A$1:$L$11</definedName>
    <definedName name="_xlnm.Print_Area" localSheetId="6">'Girls 10'!$A$1:$L$10</definedName>
    <definedName name="_xlnm.Print_Area" localSheetId="8">'Girls 11'!$A$1:$L$8</definedName>
    <definedName name="_xlnm.Print_Area" localSheetId="10">'Girls 12'!$A$1:$L$7</definedName>
    <definedName name="_xlnm.Print_Area" localSheetId="12">'Girls 13'!$A$1:$L$7</definedName>
    <definedName name="_xlnm.Print_Area" localSheetId="14">'Girls 14 '!$A$1:$L$4</definedName>
    <definedName name="_xlnm.Print_Area" localSheetId="1">'Girls 7'!$A$1:$L$7</definedName>
    <definedName name="_xlnm.Print_Area" localSheetId="2">'Girls 8'!$A$1:$L$10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L5" i="4" s="1"/>
  <c r="L6" i="4" s="1"/>
  <c r="L7" i="4" s="1"/>
  <c r="L3" i="4"/>
  <c r="L4" i="3"/>
  <c r="L5" i="3"/>
  <c r="L6" i="3" s="1"/>
  <c r="L7" i="3" s="1"/>
  <c r="L8" i="3" s="1"/>
  <c r="L9" i="3" s="1"/>
  <c r="L3" i="3"/>
  <c r="L4" i="2"/>
  <c r="L5" i="2"/>
  <c r="L3" i="2"/>
  <c r="L4" i="1"/>
  <c r="L5" i="1"/>
  <c r="L6" i="1" s="1"/>
  <c r="L7" i="1" s="1"/>
  <c r="L3" i="1"/>
  <c r="L4" i="14"/>
  <c r="L5" i="14"/>
  <c r="L6" i="14"/>
  <c r="L7" i="14"/>
  <c r="L8" i="14" s="1"/>
  <c r="L3" i="14"/>
  <c r="L4" i="10"/>
  <c r="L5" i="10" s="1"/>
  <c r="L6" i="10" s="1"/>
  <c r="L7" i="10" s="1"/>
  <c r="L8" i="10" s="1"/>
  <c r="L9" i="10" s="1"/>
  <c r="L10" i="10" s="1"/>
  <c r="L3" i="10"/>
  <c r="L4" i="13"/>
  <c r="L5" i="13" s="1"/>
  <c r="L6" i="13" s="1"/>
  <c r="L7" i="13" s="1"/>
  <c r="L3" i="13"/>
  <c r="L4" i="12"/>
  <c r="L5" i="12" s="1"/>
  <c r="L6" i="12" s="1"/>
  <c r="L7" i="12" s="1"/>
  <c r="L3" i="12"/>
  <c r="L4" i="9"/>
  <c r="L5" i="9" s="1"/>
  <c r="L6" i="9" s="1"/>
  <c r="L7" i="9" s="1"/>
  <c r="L3" i="9"/>
  <c r="L4" i="8"/>
  <c r="L5" i="8" s="1"/>
  <c r="L6" i="8" s="1"/>
  <c r="L7" i="8" s="1"/>
  <c r="L8" i="8" s="1"/>
  <c r="L9" i="8" s="1"/>
  <c r="L3" i="8"/>
  <c r="L4" i="11"/>
  <c r="L5" i="11" s="1"/>
  <c r="L6" i="11" s="1"/>
  <c r="L7" i="11" s="1"/>
  <c r="L3" i="11"/>
  <c r="K7" i="7"/>
  <c r="L4" i="7"/>
  <c r="L5" i="7"/>
  <c r="L6" i="7" s="1"/>
  <c r="L7" i="7" s="1"/>
  <c r="L3" i="7"/>
  <c r="L4" i="5"/>
  <c r="L5" i="5"/>
  <c r="L6" i="5"/>
  <c r="L7" i="5"/>
  <c r="L8" i="5" s="1"/>
  <c r="L9" i="5" s="1"/>
  <c r="L10" i="5" s="1"/>
  <c r="L3" i="5"/>
  <c r="L4" i="6"/>
  <c r="L5" i="6" s="1"/>
  <c r="L6" i="6" s="1"/>
  <c r="L7" i="6" s="1"/>
  <c r="L8" i="6" s="1"/>
  <c r="L9" i="6" s="1"/>
  <c r="L10" i="6" s="1"/>
  <c r="L3" i="6"/>
  <c r="K3" i="16" l="1"/>
  <c r="K2" i="16"/>
  <c r="K4" i="15"/>
  <c r="K3" i="15"/>
  <c r="K2" i="15"/>
  <c r="K4" i="14"/>
  <c r="K3" i="14"/>
  <c r="K2" i="14"/>
  <c r="K6" i="14"/>
  <c r="K5" i="14"/>
  <c r="K8" i="14"/>
  <c r="K7" i="14"/>
  <c r="K8" i="13"/>
  <c r="K5" i="13"/>
  <c r="K2" i="13"/>
  <c r="K6" i="13"/>
  <c r="K7" i="13"/>
  <c r="K3" i="13"/>
  <c r="K4" i="13"/>
  <c r="K4" i="12"/>
  <c r="K2" i="12"/>
  <c r="K7" i="12"/>
  <c r="K6" i="12"/>
  <c r="K3" i="12"/>
  <c r="K5" i="12"/>
  <c r="K8" i="11"/>
  <c r="K2" i="11"/>
  <c r="K4" i="11"/>
  <c r="K5" i="11"/>
  <c r="K3" i="11"/>
  <c r="K7" i="11"/>
  <c r="K6" i="11"/>
  <c r="K8" i="10"/>
  <c r="K6" i="10"/>
  <c r="K5" i="10"/>
  <c r="K2" i="10"/>
  <c r="K4" i="10"/>
  <c r="K7" i="10"/>
  <c r="K10" i="10"/>
  <c r="K3" i="10"/>
  <c r="K9" i="10"/>
  <c r="K5" i="9"/>
  <c r="K2" i="9"/>
  <c r="K6" i="9"/>
  <c r="K4" i="9"/>
  <c r="K7" i="9"/>
  <c r="K3" i="9"/>
  <c r="K7" i="8"/>
  <c r="K6" i="8"/>
  <c r="K9" i="8"/>
  <c r="K4" i="8"/>
  <c r="K2" i="8"/>
  <c r="K8" i="8"/>
  <c r="K5" i="8"/>
  <c r="K3" i="8"/>
  <c r="K8" i="7"/>
  <c r="K6" i="7"/>
  <c r="K3" i="7"/>
  <c r="K5" i="7"/>
  <c r="K4" i="7"/>
  <c r="K2" i="7"/>
  <c r="K8" i="6"/>
  <c r="K4" i="6"/>
  <c r="K7" i="6"/>
  <c r="K5" i="6"/>
  <c r="K3" i="6"/>
  <c r="K10" i="6"/>
  <c r="K6" i="6"/>
  <c r="K2" i="6"/>
  <c r="K9" i="6"/>
  <c r="K7" i="5"/>
  <c r="K4" i="5"/>
  <c r="K6" i="5"/>
  <c r="K8" i="5"/>
  <c r="K5" i="5"/>
  <c r="K2" i="5"/>
  <c r="K9" i="5"/>
  <c r="K10" i="5"/>
  <c r="K3" i="5"/>
  <c r="K8" i="4"/>
  <c r="K5" i="4"/>
  <c r="K3" i="4"/>
  <c r="K2" i="4"/>
  <c r="K6" i="4"/>
  <c r="K7" i="4"/>
  <c r="K4" i="4"/>
  <c r="K4" i="3"/>
  <c r="K6" i="3"/>
  <c r="K5" i="3"/>
  <c r="K9" i="3"/>
  <c r="K7" i="3"/>
  <c r="K2" i="3"/>
  <c r="K3" i="3"/>
  <c r="K8" i="3"/>
  <c r="K7" i="1"/>
  <c r="K2" i="1"/>
  <c r="K5" i="1"/>
  <c r="K4" i="1"/>
  <c r="K6" i="1"/>
  <c r="K3" i="1"/>
  <c r="K7" i="2"/>
  <c r="K3" i="2"/>
  <c r="K6" i="2"/>
  <c r="K2" i="2"/>
  <c r="K5" i="2"/>
  <c r="K4" i="2"/>
  <c r="K11" i="5" l="1"/>
</calcChain>
</file>

<file path=xl/sharedStrings.xml><?xml version="1.0" encoding="utf-8"?>
<sst xmlns="http://schemas.openxmlformats.org/spreadsheetml/2006/main" count="604" uniqueCount="361">
  <si>
    <t>Club</t>
  </si>
  <si>
    <t>Name</t>
  </si>
  <si>
    <t>Greerton</t>
  </si>
  <si>
    <t>Total Points</t>
  </si>
  <si>
    <t>Bellevue</t>
  </si>
  <si>
    <t>LJ Distance</t>
  </si>
  <si>
    <t>LJ Points</t>
  </si>
  <si>
    <t>SP Distance</t>
  </si>
  <si>
    <t>SP Points</t>
  </si>
  <si>
    <t>Disc Distance</t>
  </si>
  <si>
    <t>Disc Points</t>
  </si>
  <si>
    <t>Maia Ormsby</t>
  </si>
  <si>
    <t>3.24</t>
  </si>
  <si>
    <t>3.89</t>
  </si>
  <si>
    <t>3.46</t>
  </si>
  <si>
    <t>3.39</t>
  </si>
  <si>
    <t>3.38</t>
  </si>
  <si>
    <t>2.96</t>
  </si>
  <si>
    <t>2.91</t>
  </si>
  <si>
    <t>3.67</t>
  </si>
  <si>
    <t>6.74</t>
  </si>
  <si>
    <t>12.64</t>
  </si>
  <si>
    <t>4.70</t>
  </si>
  <si>
    <t>11.98</t>
  </si>
  <si>
    <t>7.34</t>
  </si>
  <si>
    <t>14.77</t>
  </si>
  <si>
    <t>4.84</t>
  </si>
  <si>
    <t>9.57</t>
  </si>
  <si>
    <t>6.00</t>
  </si>
  <si>
    <t>17.57</t>
  </si>
  <si>
    <t>3.85</t>
  </si>
  <si>
    <t>12.10</t>
  </si>
  <si>
    <t>5.54</t>
  </si>
  <si>
    <t>11.08</t>
  </si>
  <si>
    <t>5.40</t>
  </si>
  <si>
    <t>17.80</t>
  </si>
  <si>
    <t>Bellevue A</t>
  </si>
  <si>
    <t>Bellevue B</t>
  </si>
  <si>
    <t>Indigo James</t>
  </si>
  <si>
    <t>Meleane Hala</t>
  </si>
  <si>
    <t>Troy Wooster</t>
  </si>
  <si>
    <t>Lake City</t>
  </si>
  <si>
    <t>Amber Albrecht</t>
  </si>
  <si>
    <t>Flynn Holmes</t>
  </si>
  <si>
    <t>Ruby Jones</t>
  </si>
  <si>
    <t>David Mora</t>
  </si>
  <si>
    <t>Fairfield A</t>
  </si>
  <si>
    <t>Kymaani Rangitakatu</t>
  </si>
  <si>
    <t>Fairfield B</t>
  </si>
  <si>
    <t>Brianna Wilson</t>
  </si>
  <si>
    <t>Ichiro Zaya-Gonzalez</t>
  </si>
  <si>
    <t>Hunter Larsen-Plowman</t>
  </si>
  <si>
    <t>Daniel Mumby</t>
  </si>
  <si>
    <t>Joseph Rutene</t>
  </si>
  <si>
    <t>Fairfield</t>
  </si>
  <si>
    <t>Josh Jack</t>
  </si>
  <si>
    <t>Miller Orr</t>
  </si>
  <si>
    <t>Zac Wilson</t>
  </si>
  <si>
    <t>Losaline Lose</t>
  </si>
  <si>
    <t>Hinemoa</t>
  </si>
  <si>
    <t>Rachel Sinclair</t>
  </si>
  <si>
    <t>Riley Heta</t>
  </si>
  <si>
    <t>Heath Rogerson</t>
  </si>
  <si>
    <t>Samara Cribb</t>
  </si>
  <si>
    <t>Matthew Sinclair</t>
  </si>
  <si>
    <t>Leyton Heta</t>
  </si>
  <si>
    <t>Corban Holmes</t>
  </si>
  <si>
    <t>Destinee Benge</t>
  </si>
  <si>
    <t>Lily Frieswyk</t>
  </si>
  <si>
    <t>Paige Peters</t>
  </si>
  <si>
    <t>Harlow Warrington</t>
  </si>
  <si>
    <t>Naomi Hill</t>
  </si>
  <si>
    <t>Aiveen Burrough</t>
  </si>
  <si>
    <t>Sam Holah</t>
  </si>
  <si>
    <t>Fairfield C</t>
  </si>
  <si>
    <t>Ranui Pihama</t>
  </si>
  <si>
    <t>Nikau Maulder</t>
  </si>
  <si>
    <t>Hannah Cornes</t>
  </si>
  <si>
    <t>Te Ahimaia Noviskey-Noanoa</t>
  </si>
  <si>
    <t>Levi Maulder</t>
  </si>
  <si>
    <t>Levi Christensen</t>
  </si>
  <si>
    <t>Zakaea Rangitakatu</t>
  </si>
  <si>
    <t>Veronica Jovanovic</t>
  </si>
  <si>
    <t>Shay Da-Silva</t>
  </si>
  <si>
    <t>Marcus Ridge</t>
  </si>
  <si>
    <t>Aaron King</t>
  </si>
  <si>
    <t>Devlin Early</t>
  </si>
  <si>
    <t>Hayley Koppens</t>
  </si>
  <si>
    <t>Noah Gibson</t>
  </si>
  <si>
    <t>Tom Cooley</t>
  </si>
  <si>
    <t>Neve Chittick</t>
  </si>
  <si>
    <t>Bella Cochrane</t>
  </si>
  <si>
    <t>Hera Douglas</t>
  </si>
  <si>
    <t>Safia McLeod</t>
  </si>
  <si>
    <t>Sienna Meinung</t>
  </si>
  <si>
    <t>Gabriel Temara</t>
  </si>
  <si>
    <t>Lennox Portland</t>
  </si>
  <si>
    <t>Marcus Ryan</t>
  </si>
  <si>
    <t>Bella Moke</t>
  </si>
  <si>
    <t>Rome Beazley</t>
  </si>
  <si>
    <t>Declan Albrecht</t>
  </si>
  <si>
    <t>Lake City B</t>
  </si>
  <si>
    <t>Kaiarahi Clancy</t>
  </si>
  <si>
    <t>Cohen Frost</t>
  </si>
  <si>
    <t>Lake City C</t>
  </si>
  <si>
    <t>Vesty Simes</t>
  </si>
  <si>
    <t>Stevie Makiha</t>
  </si>
  <si>
    <t>Lake City A</t>
  </si>
  <si>
    <t>Dante Temara</t>
  </si>
  <si>
    <t>Mataatua Nikora</t>
  </si>
  <si>
    <t>Owen McGrath</t>
  </si>
  <si>
    <t>Connor Beazley</t>
  </si>
  <si>
    <t>Mere Moke</t>
  </si>
  <si>
    <t>Tyla Albrecht</t>
  </si>
  <si>
    <t>Mason-Marie Playle</t>
  </si>
  <si>
    <t>Cruze Conroy</t>
  </si>
  <si>
    <t>Taylor Beazley</t>
  </si>
  <si>
    <t>Jonah Funnell</t>
  </si>
  <si>
    <t>Dominic Dube</t>
  </si>
  <si>
    <t>Corbin Smith</t>
  </si>
  <si>
    <t>Kingston Ryan</t>
  </si>
  <si>
    <t>Tyla Wallis</t>
  </si>
  <si>
    <t>Ava McGrath</t>
  </si>
  <si>
    <t>Cooper Simes</t>
  </si>
  <si>
    <t>Morrinsville</t>
  </si>
  <si>
    <t>Te Aroha</t>
  </si>
  <si>
    <t>Alice Melrose</t>
  </si>
  <si>
    <t>Kayden Wastney</t>
  </si>
  <si>
    <t>Morgan Paetai</t>
  </si>
  <si>
    <t>Grace Bolstad</t>
  </si>
  <si>
    <t>Grace Normansell</t>
  </si>
  <si>
    <t>Milla Westgate</t>
  </si>
  <si>
    <t>Ella Little</t>
  </si>
  <si>
    <t>Te Awamutu</t>
  </si>
  <si>
    <t>Ryden Quinn</t>
  </si>
  <si>
    <t>Jairo Burke</t>
  </si>
  <si>
    <t>Blake Ellis</t>
  </si>
  <si>
    <t>Summa Dearing</t>
  </si>
  <si>
    <t>Aylee Gane</t>
  </si>
  <si>
    <t>Rejoice Nhemachena</t>
  </si>
  <si>
    <t>Leah Ellis</t>
  </si>
  <si>
    <t>Tokoroa</t>
  </si>
  <si>
    <t>Jaye Abbott</t>
  </si>
  <si>
    <t>Troy Allan</t>
  </si>
  <si>
    <t>Jack Dawson</t>
  </si>
  <si>
    <t>Ezekiel Ruaporo</t>
  </si>
  <si>
    <t>Julius Ale-Kaitai</t>
  </si>
  <si>
    <t>Eamon Meacheam</t>
  </si>
  <si>
    <t>Jesse Humberstone-Kara</t>
  </si>
  <si>
    <t>Whakatane</t>
  </si>
  <si>
    <t>Aaliyah Sexton</t>
  </si>
  <si>
    <t>Lily Anderson</t>
  </si>
  <si>
    <t>Dylan Meinung</t>
  </si>
  <si>
    <t>Charlotte Gardiner</t>
  </si>
  <si>
    <t>Lockie Watts</t>
  </si>
  <si>
    <t>Max Stirling</t>
  </si>
  <si>
    <t>David Sinclair</t>
  </si>
  <si>
    <t>Alaska Roper</t>
  </si>
  <si>
    <t>Haylee Van Stone</t>
  </si>
  <si>
    <t>Finn Anderson</t>
  </si>
  <si>
    <t>Maseo Adlington</t>
  </si>
  <si>
    <t>Bea Knapton</t>
  </si>
  <si>
    <t>Ayanda Benues</t>
  </si>
  <si>
    <t>Kiera Gemmell</t>
  </si>
  <si>
    <t>Selina Kalolo</t>
  </si>
  <si>
    <t>Olivia Tanner</t>
  </si>
  <si>
    <t>Kayley Smith</t>
  </si>
  <si>
    <t>Mia Samuels</t>
  </si>
  <si>
    <t>Alex Hollows</t>
  </si>
  <si>
    <t>Jacob Yuan</t>
  </si>
  <si>
    <t>Sobhan Cameron</t>
  </si>
  <si>
    <t>Areta Kahura</t>
  </si>
  <si>
    <t>Harry Grusso</t>
  </si>
  <si>
    <t>Luke Kalolo</t>
  </si>
  <si>
    <t>Alexandra Ormsby</t>
  </si>
  <si>
    <t>Sophie Wiessing</t>
  </si>
  <si>
    <t>Maria Tustin</t>
  </si>
  <si>
    <t>Kody Smith</t>
  </si>
  <si>
    <t>Elliott O'Loan</t>
  </si>
  <si>
    <t>Dean Wooster</t>
  </si>
  <si>
    <t>Bellevue/Ramblers</t>
  </si>
  <si>
    <t>Isaiah Hala (Ramblers)</t>
  </si>
  <si>
    <t>Jessica Benge</t>
  </si>
  <si>
    <t>Ava Stocks</t>
  </si>
  <si>
    <t>Maia Kahura</t>
  </si>
  <si>
    <t>Saskia Rhind</t>
  </si>
  <si>
    <t>Maia Poutawera</t>
  </si>
  <si>
    <t>Bellevue C</t>
  </si>
  <si>
    <t>Teresa  Tustin</t>
  </si>
  <si>
    <t>Chelsea Fitt</t>
  </si>
  <si>
    <t>Annabelle Hill</t>
  </si>
  <si>
    <t>Ava Larsen-Plowman</t>
  </si>
  <si>
    <t>Amy Meyer</t>
  </si>
  <si>
    <t>Billy Halliday</t>
  </si>
  <si>
    <t>Ewan Burrough</t>
  </si>
  <si>
    <t>Zachary Christiansen</t>
  </si>
  <si>
    <t>Aleigha Elliot-Brown</t>
  </si>
  <si>
    <t>Preeya Berryman</t>
  </si>
  <si>
    <t>Raphael Carrazco</t>
  </si>
  <si>
    <t>Sean Beggs</t>
  </si>
  <si>
    <t>Zoe Da Silva</t>
  </si>
  <si>
    <t>Sadie Clark</t>
  </si>
  <si>
    <t>Malia Forde</t>
  </si>
  <si>
    <t>Victoria Burgess</t>
  </si>
  <si>
    <t>George Scott</t>
  </si>
  <si>
    <t>BellaCapri Nelson</t>
  </si>
  <si>
    <t>Matene Keogh</t>
  </si>
  <si>
    <t>Josephine Mumby</t>
  </si>
  <si>
    <t>Katlyn Cornes</t>
  </si>
  <si>
    <t>Mia de Jager</t>
  </si>
  <si>
    <t>Zarah Rattray</t>
  </si>
  <si>
    <t>Sahil Phour</t>
  </si>
  <si>
    <t>Te Hokowhitu Noviskey-Noanoa</t>
  </si>
  <si>
    <t>Ruruku Keogh</t>
  </si>
  <si>
    <t>Zander Benuidenhout</t>
  </si>
  <si>
    <t>Myah Rutene</t>
  </si>
  <si>
    <t>Charlotte Bell</t>
  </si>
  <si>
    <t>Olivia Breen</t>
  </si>
  <si>
    <t>James Schuster</t>
  </si>
  <si>
    <t>Nathan Bezuidenhout</t>
  </si>
  <si>
    <t>Ciaran Norris</t>
  </si>
  <si>
    <t>Lily Taylor</t>
  </si>
  <si>
    <t>Pippa Swney</t>
  </si>
  <si>
    <t>Benji Mardon</t>
  </si>
  <si>
    <t>Te Manawanui Poananga-Hancox</t>
  </si>
  <si>
    <t>Hamiora Wikaira</t>
  </si>
  <si>
    <t>Sam McCarthy</t>
  </si>
  <si>
    <t>Zoe Christison</t>
  </si>
  <si>
    <t>Sobat Mahal</t>
  </si>
  <si>
    <t>Cillian Breen</t>
  </si>
  <si>
    <t>Tyson Baker</t>
  </si>
  <si>
    <t>Shane Murdoch</t>
  </si>
  <si>
    <t>Hamish Macpherson</t>
  </si>
  <si>
    <t>Cooper McMorran</t>
  </si>
  <si>
    <t>Jack Stirling</t>
  </si>
  <si>
    <t>Lily Rose Johnson</t>
  </si>
  <si>
    <t>Keava Burrough</t>
  </si>
  <si>
    <t>Nina Kruger</t>
  </si>
  <si>
    <t>Sam McMorran</t>
  </si>
  <si>
    <t>Ethan Devine</t>
  </si>
  <si>
    <t>Logan Running</t>
  </si>
  <si>
    <t>Flynn Wilson</t>
  </si>
  <si>
    <t>Theo Htwe</t>
  </si>
  <si>
    <t>Cooper Smith</t>
  </si>
  <si>
    <t>A J Mackay</t>
  </si>
  <si>
    <t>Amelia Wilson</t>
  </si>
  <si>
    <t>Caiden Barnes</t>
  </si>
  <si>
    <t>Eva Hilton</t>
  </si>
  <si>
    <t>Isabella Manning</t>
  </si>
  <si>
    <t>Tayla Graham</t>
  </si>
  <si>
    <t>Heidi Maarhuis</t>
  </si>
  <si>
    <t>Maia Graham</t>
  </si>
  <si>
    <t>Cohen McLeod</t>
  </si>
  <si>
    <t>Hannah Wallace</t>
  </si>
  <si>
    <t>Eva Jefferies</t>
  </si>
  <si>
    <t>Lillia Mitchell-Abbott</t>
  </si>
  <si>
    <t>James Prince</t>
  </si>
  <si>
    <t>James Galea</t>
  </si>
  <si>
    <t>Roxanne Coker</t>
  </si>
  <si>
    <t>Macey Albrecht</t>
  </si>
  <si>
    <t>Nevaeh Beazley</t>
  </si>
  <si>
    <t>Carter Smith</t>
  </si>
  <si>
    <t>Luke Moke</t>
  </si>
  <si>
    <t>Moses McGrath</t>
  </si>
  <si>
    <t>Kiera Burborough-Murphy</t>
  </si>
  <si>
    <t>Traye Conroy</t>
  </si>
  <si>
    <t>Clare Randell</t>
  </si>
  <si>
    <t>Jackson Hepi</t>
  </si>
  <si>
    <t>Frazer Hazeldine</t>
  </si>
  <si>
    <t>Ashleigh Randall</t>
  </si>
  <si>
    <t>Harrison Roberts-Blake</t>
  </si>
  <si>
    <t>Marco Smit</t>
  </si>
  <si>
    <t>Aljude Roson</t>
  </si>
  <si>
    <t>Hayden Chapman</t>
  </si>
  <si>
    <t>Sienna Naude</t>
  </si>
  <si>
    <t>Lauren Chapman</t>
  </si>
  <si>
    <t>Hannah Smith</t>
  </si>
  <si>
    <t>Ryder Moke</t>
  </si>
  <si>
    <t>Oli Boylen</t>
  </si>
  <si>
    <t>Dallas Portland</t>
  </si>
  <si>
    <t>Xavier Forbes</t>
  </si>
  <si>
    <t>Grace Clark</t>
  </si>
  <si>
    <t>Mikayla Dewhurst</t>
  </si>
  <si>
    <t>Frankie Spencer</t>
  </si>
  <si>
    <t>Thomas Van Leeuwen</t>
  </si>
  <si>
    <t>Bayley McLeod-Whittington</t>
  </si>
  <si>
    <t>Hamish Lochrie</t>
  </si>
  <si>
    <t>Otorohanga-Putaruru</t>
  </si>
  <si>
    <t>Emma Clarke (Oto)</t>
  </si>
  <si>
    <t>Ellie Maree</t>
  </si>
  <si>
    <t>Khloe Maree</t>
  </si>
  <si>
    <t>Otorohanga/Waihi</t>
  </si>
  <si>
    <t>Lucien Poaneki (Oto)</t>
  </si>
  <si>
    <t>Alex Townsend</t>
  </si>
  <si>
    <t>Hale Nand</t>
  </si>
  <si>
    <t>Victor Matijasevich</t>
  </si>
  <si>
    <t>Mason Coombe</t>
  </si>
  <si>
    <t>Cooper Rule</t>
  </si>
  <si>
    <t>Tyela Van Kuijk</t>
  </si>
  <si>
    <t>Kaitlyn Van Marrewijk</t>
  </si>
  <si>
    <t>Leo Van Marrewijk</t>
  </si>
  <si>
    <t>Jayden Stockly</t>
  </si>
  <si>
    <t>Rylee Gamble</t>
  </si>
  <si>
    <t>Ella-Rose Conder</t>
  </si>
  <si>
    <t>Lucas Gamble</t>
  </si>
  <si>
    <t>Xavier Van Kuijk</t>
  </si>
  <si>
    <t>Kaleb Foote</t>
  </si>
  <si>
    <t>Blake Watts</t>
  </si>
  <si>
    <t>Sophia Cameron</t>
  </si>
  <si>
    <t>Sahara-Lee Gardner-Walker</t>
  </si>
  <si>
    <t>Millah Burge</t>
  </si>
  <si>
    <t>Summer Latu</t>
  </si>
  <si>
    <t>Brayden Brown</t>
  </si>
  <si>
    <t>Dominic Eveleigh</t>
  </si>
  <si>
    <t>Nevaeh Wallace</t>
  </si>
  <si>
    <t>Moana Oakley</t>
  </si>
  <si>
    <t>Teina Beets</t>
  </si>
  <si>
    <t>Xavier Shields</t>
  </si>
  <si>
    <t>Jaoquin Burke</t>
  </si>
  <si>
    <t>Kate Barraclough</t>
  </si>
  <si>
    <t>Mary Te Uira</t>
  </si>
  <si>
    <t>Tokoroa/Orini</t>
  </si>
  <si>
    <t>Ritchie Raureti</t>
  </si>
  <si>
    <t>Quade Meacheam</t>
  </si>
  <si>
    <t>Riini Ford-Apo</t>
  </si>
  <si>
    <t>Iziah Gilder</t>
  </si>
  <si>
    <t>Lachlan Watene</t>
  </si>
  <si>
    <t>Walker McKenzie-Savage</t>
  </si>
  <si>
    <t>Natalie Barraclough</t>
  </si>
  <si>
    <t>Riley Meacheam</t>
  </si>
  <si>
    <t>Tarani Kaitai-Meacheam</t>
  </si>
  <si>
    <t>Austin Taylor</t>
  </si>
  <si>
    <t>Lochlan Ruru</t>
  </si>
  <si>
    <t>Nevaeh Draper</t>
  </si>
  <si>
    <t>Peyton Gunner</t>
  </si>
  <si>
    <t>Lavaeh-Rose Watene</t>
  </si>
  <si>
    <t>Judah McKenzie-Savage</t>
  </si>
  <si>
    <t>Te Urira Umaki (Blades)</t>
  </si>
  <si>
    <t>Ashton Guitry</t>
  </si>
  <si>
    <t>Deyshawn Leaf-Wicky</t>
  </si>
  <si>
    <t>Janelle Tustin</t>
  </si>
  <si>
    <t>Manaia Christianson</t>
  </si>
  <si>
    <t>Reef Gurnick</t>
  </si>
  <si>
    <t>Tyriee Benge</t>
  </si>
  <si>
    <t>Chrystal Burgess</t>
  </si>
  <si>
    <t>Nikita Kruger</t>
  </si>
  <si>
    <t>Irabelle Iremonger</t>
  </si>
  <si>
    <t>Eden Kaire-Karauna</t>
  </si>
  <si>
    <t>Tokoroa/Tokoroa Blades</t>
  </si>
  <si>
    <t>Charlie Knight</t>
  </si>
  <si>
    <t>Jovi-Blu Matthews</t>
  </si>
  <si>
    <t>Forem Sebastian Costelo</t>
  </si>
  <si>
    <t>Aubrey Manning</t>
  </si>
  <si>
    <t>Macie Meinung</t>
  </si>
  <si>
    <t>Hinemoa / Hawks</t>
  </si>
  <si>
    <t>Laura Sinclair</t>
  </si>
  <si>
    <t>Aria Maulder</t>
  </si>
  <si>
    <t>Bradley Wiessing</t>
  </si>
  <si>
    <t>Kiwa Kahura</t>
  </si>
  <si>
    <t>Zion Samuels</t>
  </si>
  <si>
    <t>Kulaeu Seager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</si>
</sst>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left" indent="2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zoomScaleNormal="100" workbookViewId="0"/>
  </sheetViews>
  <sheetFormatPr defaultRowHeight="15" x14ac:dyDescent="0.25"/>
  <cols>
    <col min="1" max="1" width="18" style="2" customWidth="1"/>
    <col min="2" max="2" width="20" style="2" bestFit="1" customWidth="1"/>
    <col min="3" max="3" width="13.85546875" style="2" bestFit="1" customWidth="1"/>
    <col min="4" max="4" width="11" style="2" bestFit="1" customWidth="1"/>
    <col min="5" max="5" width="21.140625" style="2" bestFit="1" customWidth="1"/>
    <col min="6" max="6" width="14.5703125" style="2" bestFit="1" customWidth="1"/>
    <col min="7" max="7" width="11.7109375" style="2" bestFit="1" customWidth="1"/>
    <col min="8" max="9" width="22.85546875" style="2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  <c r="L1" s="4"/>
    </row>
    <row r="2" spans="1:12" ht="36.75" customHeight="1" x14ac:dyDescent="0.4">
      <c r="A2" s="11" t="s">
        <v>41</v>
      </c>
      <c r="B2" s="17" t="s">
        <v>261</v>
      </c>
      <c r="C2" s="12">
        <v>3.59</v>
      </c>
      <c r="D2" s="11">
        <v>385</v>
      </c>
      <c r="E2" s="11" t="s">
        <v>262</v>
      </c>
      <c r="F2" s="12">
        <v>5.29</v>
      </c>
      <c r="G2" s="11">
        <v>387</v>
      </c>
      <c r="H2" s="11" t="s">
        <v>263</v>
      </c>
      <c r="I2" s="12">
        <v>12.4</v>
      </c>
      <c r="J2" s="11">
        <v>292</v>
      </c>
      <c r="K2" s="13">
        <f t="shared" ref="K2:K7" si="0">+J2+G2+D2</f>
        <v>1064</v>
      </c>
      <c r="L2" s="5">
        <v>1</v>
      </c>
    </row>
    <row r="3" spans="1:12" ht="39.75" customHeight="1" x14ac:dyDescent="0.4">
      <c r="A3" s="11" t="s">
        <v>321</v>
      </c>
      <c r="B3" s="11" t="s">
        <v>322</v>
      </c>
      <c r="C3" s="12">
        <v>2.72</v>
      </c>
      <c r="D3" s="11">
        <v>160</v>
      </c>
      <c r="E3" s="11" t="s">
        <v>323</v>
      </c>
      <c r="F3" s="12">
        <v>6.54</v>
      </c>
      <c r="G3" s="11">
        <v>479</v>
      </c>
      <c r="H3" s="11" t="s">
        <v>324</v>
      </c>
      <c r="I3" s="12">
        <v>7.21</v>
      </c>
      <c r="J3" s="15">
        <v>112</v>
      </c>
      <c r="K3" s="13">
        <f t="shared" si="0"/>
        <v>751</v>
      </c>
      <c r="L3" s="5">
        <f>1+L2</f>
        <v>2</v>
      </c>
    </row>
    <row r="4" spans="1:12" ht="37.5" customHeight="1" x14ac:dyDescent="0.4">
      <c r="A4" s="11" t="s">
        <v>46</v>
      </c>
      <c r="B4" s="11" t="s">
        <v>193</v>
      </c>
      <c r="C4" s="12">
        <v>2.7</v>
      </c>
      <c r="D4" s="11">
        <v>155</v>
      </c>
      <c r="E4" s="11" t="s">
        <v>194</v>
      </c>
      <c r="F4" s="12">
        <v>3.88</v>
      </c>
      <c r="G4" s="11">
        <v>284</v>
      </c>
      <c r="H4" s="17" t="s">
        <v>195</v>
      </c>
      <c r="I4" s="12">
        <v>8.0500000000000007</v>
      </c>
      <c r="J4" s="15">
        <v>137</v>
      </c>
      <c r="K4" s="13">
        <f t="shared" si="0"/>
        <v>576</v>
      </c>
      <c r="L4" s="5">
        <f t="shared" ref="L4:L5" si="1">1+L3</f>
        <v>3</v>
      </c>
    </row>
    <row r="5" spans="1:12" ht="36.75" customHeight="1" x14ac:dyDescent="0.4">
      <c r="A5" s="11" t="s">
        <v>48</v>
      </c>
      <c r="B5" s="11" t="s">
        <v>218</v>
      </c>
      <c r="C5" s="12">
        <v>3.12</v>
      </c>
      <c r="D5" s="11">
        <v>263</v>
      </c>
      <c r="E5" s="17" t="s">
        <v>219</v>
      </c>
      <c r="F5" s="12">
        <v>0</v>
      </c>
      <c r="G5" s="11">
        <v>0</v>
      </c>
      <c r="H5" s="17" t="s">
        <v>220</v>
      </c>
      <c r="I5" s="12">
        <v>6.31</v>
      </c>
      <c r="J5" s="15">
        <v>85</v>
      </c>
      <c r="K5" s="13">
        <f t="shared" si="0"/>
        <v>348</v>
      </c>
      <c r="L5" s="5">
        <f t="shared" si="1"/>
        <v>4</v>
      </c>
    </row>
    <row r="6" spans="1:12" ht="36.75" customHeight="1" x14ac:dyDescent="0.4">
      <c r="A6" s="11" t="s">
        <v>125</v>
      </c>
      <c r="B6" s="25" t="s">
        <v>295</v>
      </c>
      <c r="C6" s="12">
        <v>0</v>
      </c>
      <c r="D6" s="11">
        <v>0</v>
      </c>
      <c r="E6" s="11" t="s">
        <v>296</v>
      </c>
      <c r="F6" s="12">
        <v>0</v>
      </c>
      <c r="G6" s="11">
        <v>0</v>
      </c>
      <c r="H6" s="11" t="s">
        <v>297</v>
      </c>
      <c r="I6" s="12">
        <v>0</v>
      </c>
      <c r="J6" s="15">
        <v>0</v>
      </c>
      <c r="K6" s="13">
        <f t="shared" si="0"/>
        <v>0</v>
      </c>
      <c r="L6" s="5"/>
    </row>
    <row r="7" spans="1:12" ht="33" customHeight="1" x14ac:dyDescent="0.4">
      <c r="A7" s="11"/>
      <c r="B7" s="11"/>
      <c r="C7" s="12"/>
      <c r="D7" s="11"/>
      <c r="E7" s="11"/>
      <c r="F7" s="12"/>
      <c r="G7" s="11"/>
      <c r="H7" s="11"/>
      <c r="I7" s="12"/>
      <c r="J7" s="11"/>
      <c r="K7" s="13">
        <f t="shared" si="0"/>
        <v>0</v>
      </c>
      <c r="L7" s="5"/>
    </row>
    <row r="8" spans="1:12" ht="33" customHeight="1" x14ac:dyDescent="0.4">
      <c r="A8" s="11"/>
      <c r="B8" s="11"/>
      <c r="C8" s="12"/>
      <c r="D8" s="11"/>
      <c r="E8" s="27"/>
      <c r="F8" s="12"/>
      <c r="G8" s="11"/>
      <c r="H8" s="11"/>
      <c r="I8" s="12"/>
      <c r="J8" s="15"/>
      <c r="K8" s="13"/>
      <c r="L8" s="5"/>
    </row>
    <row r="9" spans="1:12" ht="36.75" customHeight="1" x14ac:dyDescent="0.4">
      <c r="A9" s="11"/>
      <c r="B9" s="11"/>
      <c r="C9" s="12"/>
      <c r="D9" s="11"/>
      <c r="E9" s="11"/>
      <c r="F9" s="12"/>
      <c r="G9" s="11"/>
      <c r="H9" s="17"/>
      <c r="I9" s="12"/>
      <c r="J9" s="11"/>
      <c r="K9" s="13"/>
      <c r="L9" s="5"/>
    </row>
    <row r="10" spans="1:12" ht="18.75" x14ac:dyDescent="0.3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</row>
    <row r="11" spans="1:12" ht="18.75" x14ac:dyDescent="0.3">
      <c r="A11" s="5"/>
      <c r="B11" s="5"/>
      <c r="C11" s="5"/>
      <c r="F11" s="5"/>
      <c r="H11" s="5"/>
      <c r="I11" s="5"/>
      <c r="K11" s="5"/>
      <c r="L11" s="5"/>
    </row>
  </sheetData>
  <sortState xmlns:xlrd2="http://schemas.microsoft.com/office/spreadsheetml/2017/richdata2" ref="A2:L7">
    <sortCondition descending="1" ref="K2:K7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3"/>
  <sheetViews>
    <sheetView zoomScaleNormal="100" workbookViewId="0">
      <selection sqref="A1:L10"/>
    </sheetView>
  </sheetViews>
  <sheetFormatPr defaultRowHeight="15" x14ac:dyDescent="0.25"/>
  <cols>
    <col min="1" max="1" width="15.28515625" style="2" bestFit="1" customWidth="1"/>
    <col min="2" max="2" width="23.85546875" style="2" bestFit="1" customWidth="1"/>
    <col min="3" max="3" width="13.85546875" style="2" customWidth="1"/>
    <col min="4" max="4" width="11" style="2" bestFit="1" customWidth="1"/>
    <col min="5" max="5" width="24" style="2" bestFit="1" customWidth="1"/>
    <col min="6" max="6" width="14.5703125" style="2" bestFit="1" customWidth="1"/>
    <col min="7" max="7" width="11.7109375" style="2" bestFit="1" customWidth="1"/>
    <col min="8" max="8" width="20.570312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</row>
    <row r="2" spans="1:12" ht="36" customHeight="1" x14ac:dyDescent="0.4">
      <c r="A2" s="11" t="s">
        <v>101</v>
      </c>
      <c r="B2" s="11" t="s">
        <v>119</v>
      </c>
      <c r="C2" s="12">
        <v>4.09</v>
      </c>
      <c r="D2" s="11">
        <v>515</v>
      </c>
      <c r="E2" s="11" t="s">
        <v>279</v>
      </c>
      <c r="F2" s="12">
        <v>6.11</v>
      </c>
      <c r="G2" s="11">
        <v>448</v>
      </c>
      <c r="H2" s="11" t="s">
        <v>117</v>
      </c>
      <c r="I2" s="12">
        <v>23.91</v>
      </c>
      <c r="J2" s="11">
        <v>576</v>
      </c>
      <c r="K2" s="13">
        <f t="shared" ref="K2:K10" si="0">+J2+G2+D2</f>
        <v>1539</v>
      </c>
      <c r="L2" s="2">
        <v>1</v>
      </c>
    </row>
    <row r="3" spans="1:12" ht="36.75" customHeight="1" x14ac:dyDescent="0.4">
      <c r="A3" s="11" t="s">
        <v>46</v>
      </c>
      <c r="B3" s="11" t="s">
        <v>84</v>
      </c>
      <c r="C3" s="12">
        <v>3.71</v>
      </c>
      <c r="D3" s="11">
        <v>416</v>
      </c>
      <c r="E3" s="11" t="s">
        <v>206</v>
      </c>
      <c r="F3" s="12">
        <v>8.5399999999999991</v>
      </c>
      <c r="G3" s="11">
        <v>626</v>
      </c>
      <c r="H3" s="11" t="s">
        <v>83</v>
      </c>
      <c r="I3" s="12">
        <v>19.43</v>
      </c>
      <c r="J3" s="11">
        <v>478</v>
      </c>
      <c r="K3" s="13">
        <f t="shared" si="0"/>
        <v>1520</v>
      </c>
      <c r="L3" s="2">
        <f>1+L2</f>
        <v>2</v>
      </c>
    </row>
    <row r="4" spans="1:12" ht="38.25" customHeight="1" x14ac:dyDescent="0.4">
      <c r="A4" s="11" t="s">
        <v>107</v>
      </c>
      <c r="B4" s="11" t="s">
        <v>115</v>
      </c>
      <c r="C4" s="12">
        <v>3.91</v>
      </c>
      <c r="D4" s="11">
        <v>468</v>
      </c>
      <c r="E4" s="11" t="s">
        <v>116</v>
      </c>
      <c r="F4" s="12">
        <v>6.62</v>
      </c>
      <c r="G4" s="11">
        <v>485</v>
      </c>
      <c r="H4" s="11" t="s">
        <v>268</v>
      </c>
      <c r="I4" s="12">
        <v>20.96</v>
      </c>
      <c r="J4" s="11">
        <v>512</v>
      </c>
      <c r="K4" s="13">
        <f t="shared" si="0"/>
        <v>1465</v>
      </c>
      <c r="L4" s="2">
        <f t="shared" ref="L4:L10" si="1">1+L3</f>
        <v>3</v>
      </c>
    </row>
    <row r="5" spans="1:12" ht="38.25" customHeight="1" x14ac:dyDescent="0.4">
      <c r="A5" s="11" t="s">
        <v>104</v>
      </c>
      <c r="B5" s="11" t="s">
        <v>118</v>
      </c>
      <c r="C5" s="12">
        <v>3.97</v>
      </c>
      <c r="D5" s="11">
        <v>483</v>
      </c>
      <c r="E5" s="11" t="s">
        <v>280</v>
      </c>
      <c r="F5" s="12">
        <v>5.62</v>
      </c>
      <c r="G5" s="11">
        <v>412</v>
      </c>
      <c r="H5" s="11" t="s">
        <v>120</v>
      </c>
      <c r="I5" s="12">
        <v>21.62</v>
      </c>
      <c r="J5" s="11">
        <v>526</v>
      </c>
      <c r="K5" s="13">
        <f t="shared" si="0"/>
        <v>1421</v>
      </c>
      <c r="L5" s="2">
        <f t="shared" si="1"/>
        <v>4</v>
      </c>
    </row>
    <row r="6" spans="1:12" ht="38.25" customHeight="1" x14ac:dyDescent="0.4">
      <c r="A6" s="11" t="s">
        <v>133</v>
      </c>
      <c r="B6" s="11" t="s">
        <v>342</v>
      </c>
      <c r="C6" s="12">
        <v>3.61</v>
      </c>
      <c r="D6" s="11">
        <v>390</v>
      </c>
      <c r="E6" s="11" t="s">
        <v>313</v>
      </c>
      <c r="F6" s="12">
        <v>6.04</v>
      </c>
      <c r="G6" s="11">
        <v>442</v>
      </c>
      <c r="H6" s="11" t="s">
        <v>136</v>
      </c>
      <c r="I6" s="12">
        <v>18.28</v>
      </c>
      <c r="J6" s="11">
        <v>453</v>
      </c>
      <c r="K6" s="13">
        <f t="shared" si="0"/>
        <v>1285</v>
      </c>
      <c r="L6" s="2">
        <f t="shared" si="1"/>
        <v>5</v>
      </c>
    </row>
    <row r="7" spans="1:12" ht="35.25" customHeight="1" x14ac:dyDescent="0.4">
      <c r="A7" s="11" t="s">
        <v>59</v>
      </c>
      <c r="B7" s="11" t="s">
        <v>252</v>
      </c>
      <c r="C7" s="12">
        <v>3.6</v>
      </c>
      <c r="D7" s="11">
        <v>388</v>
      </c>
      <c r="E7" s="11" t="s">
        <v>62</v>
      </c>
      <c r="F7" s="12">
        <v>6.94</v>
      </c>
      <c r="G7" s="11">
        <v>508</v>
      </c>
      <c r="H7" s="17" t="s">
        <v>156</v>
      </c>
      <c r="I7" s="12">
        <v>15.57</v>
      </c>
      <c r="J7" s="11">
        <v>386</v>
      </c>
      <c r="K7" s="13">
        <f t="shared" si="0"/>
        <v>1282</v>
      </c>
      <c r="L7" s="2">
        <f t="shared" si="1"/>
        <v>6</v>
      </c>
    </row>
    <row r="8" spans="1:12" ht="35.25" customHeight="1" x14ac:dyDescent="0.4">
      <c r="A8" s="11" t="s">
        <v>348</v>
      </c>
      <c r="B8" s="17" t="s">
        <v>336</v>
      </c>
      <c r="C8" s="12">
        <v>3.1</v>
      </c>
      <c r="D8" s="11">
        <v>258</v>
      </c>
      <c r="E8" s="17" t="s">
        <v>337</v>
      </c>
      <c r="F8" s="12">
        <v>8.41</v>
      </c>
      <c r="G8" s="11">
        <v>616</v>
      </c>
      <c r="H8" s="11" t="s">
        <v>143</v>
      </c>
      <c r="I8" s="12">
        <v>14.72</v>
      </c>
      <c r="J8" s="11">
        <v>364</v>
      </c>
      <c r="K8" s="13">
        <f t="shared" si="0"/>
        <v>1238</v>
      </c>
      <c r="L8" s="2">
        <f t="shared" si="1"/>
        <v>7</v>
      </c>
    </row>
    <row r="9" spans="1:12" ht="35.25" customHeight="1" x14ac:dyDescent="0.4">
      <c r="A9" s="11" t="s">
        <v>4</v>
      </c>
      <c r="B9" s="11" t="s">
        <v>343</v>
      </c>
      <c r="C9" s="12">
        <v>3.11</v>
      </c>
      <c r="D9" s="11">
        <v>261</v>
      </c>
      <c r="E9" s="25" t="s">
        <v>177</v>
      </c>
      <c r="F9" s="12">
        <v>6.66</v>
      </c>
      <c r="G9" s="11">
        <v>488</v>
      </c>
      <c r="H9" s="11" t="s">
        <v>178</v>
      </c>
      <c r="I9" s="12">
        <v>14.16</v>
      </c>
      <c r="J9" s="11">
        <v>349</v>
      </c>
      <c r="K9" s="13">
        <f t="shared" si="0"/>
        <v>1098</v>
      </c>
      <c r="L9" s="2">
        <f t="shared" si="1"/>
        <v>8</v>
      </c>
    </row>
    <row r="10" spans="1:12" ht="36" customHeight="1" x14ac:dyDescent="0.4">
      <c r="A10" s="11" t="s">
        <v>48</v>
      </c>
      <c r="B10" s="11" t="s">
        <v>238</v>
      </c>
      <c r="C10" s="12">
        <v>3.26</v>
      </c>
      <c r="D10" s="11">
        <v>300</v>
      </c>
      <c r="E10" s="11" t="s">
        <v>239</v>
      </c>
      <c r="F10" s="12">
        <v>4.8499999999999996</v>
      </c>
      <c r="G10" s="11">
        <v>355</v>
      </c>
      <c r="H10" s="11" t="s">
        <v>240</v>
      </c>
      <c r="I10" s="12">
        <v>14.62</v>
      </c>
      <c r="J10" s="11">
        <v>361</v>
      </c>
      <c r="K10" s="13">
        <f t="shared" si="0"/>
        <v>1016</v>
      </c>
      <c r="L10" s="2">
        <f t="shared" si="1"/>
        <v>9</v>
      </c>
    </row>
    <row r="11" spans="1:12" ht="18.75" x14ac:dyDescent="0.3">
      <c r="A11" s="5"/>
      <c r="B11" s="5"/>
      <c r="C11" s="5"/>
      <c r="D11" s="5"/>
      <c r="E11" s="5"/>
      <c r="F11" s="6"/>
      <c r="G11" s="5"/>
      <c r="H11" s="5"/>
      <c r="I11" s="6"/>
      <c r="J11" s="5"/>
    </row>
    <row r="12" spans="1:12" ht="18.75" x14ac:dyDescent="0.3">
      <c r="A12" s="5"/>
      <c r="B12" s="5"/>
      <c r="C12" s="5"/>
      <c r="D12" s="5"/>
      <c r="F12" s="5"/>
      <c r="G12" s="5"/>
      <c r="H12" s="5"/>
      <c r="I12" s="5"/>
      <c r="J12" s="5"/>
    </row>
    <row r="13" spans="1:12" ht="18.75" x14ac:dyDescent="0.3">
      <c r="A13" s="5"/>
      <c r="B13" s="5"/>
      <c r="C13" s="5"/>
      <c r="F13" s="5"/>
      <c r="H13" s="5"/>
      <c r="I13" s="5"/>
    </row>
  </sheetData>
  <sortState xmlns:xlrd2="http://schemas.microsoft.com/office/spreadsheetml/2017/richdata2" ref="A2:K12">
    <sortCondition descending="1" ref="K2:K12"/>
  </sortState>
  <printOptions gridLines="1"/>
  <pageMargins left="0.25" right="0.25" top="0.75" bottom="0.75" header="0.3" footer="0.3"/>
  <pageSetup paperSize="9" scale="70" orientation="landscape" r:id="rId1"/>
  <headerFooter>
    <oddHeader>&amp;C&amp;"-,Bold"&amp;14&amp;A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2"/>
  <sheetViews>
    <sheetView zoomScale="90" zoomScaleNormal="90" workbookViewId="0">
      <selection sqref="A1:L7"/>
    </sheetView>
  </sheetViews>
  <sheetFormatPr defaultRowHeight="15" x14ac:dyDescent="0.25"/>
  <cols>
    <col min="1" max="1" width="14.7109375" style="2" customWidth="1"/>
    <col min="2" max="2" width="25.28515625" style="2" bestFit="1" customWidth="1"/>
    <col min="3" max="3" width="13.85546875" style="2" bestFit="1" customWidth="1"/>
    <col min="4" max="4" width="11.140625" style="2" customWidth="1"/>
    <col min="5" max="5" width="19.85546875" style="2" customWidth="1"/>
    <col min="6" max="6" width="14.5703125" style="2" customWidth="1"/>
    <col min="7" max="7" width="11.7109375" style="2" bestFit="1" customWidth="1"/>
    <col min="8" max="8" width="24.140625" style="2" bestFit="1" customWidth="1"/>
    <col min="9" max="9" width="16.5703125" style="3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32" t="s">
        <v>9</v>
      </c>
      <c r="J1" s="10" t="s">
        <v>10</v>
      </c>
      <c r="K1" s="10" t="s">
        <v>3</v>
      </c>
    </row>
    <row r="2" spans="1:12" ht="38.25" customHeight="1" x14ac:dyDescent="0.4">
      <c r="A2" s="15" t="s">
        <v>133</v>
      </c>
      <c r="B2" s="15" t="s">
        <v>314</v>
      </c>
      <c r="C2" s="15">
        <v>4.34</v>
      </c>
      <c r="D2" s="15">
        <v>579</v>
      </c>
      <c r="E2" s="15" t="s">
        <v>315</v>
      </c>
      <c r="F2" s="19">
        <v>7.09</v>
      </c>
      <c r="G2" s="15">
        <v>520</v>
      </c>
      <c r="H2" s="11" t="s">
        <v>137</v>
      </c>
      <c r="I2" s="19">
        <v>28.16</v>
      </c>
      <c r="J2" s="15">
        <v>668</v>
      </c>
      <c r="K2" s="13">
        <f t="shared" ref="K2:K8" si="0">+J2+G2+D2</f>
        <v>1767</v>
      </c>
      <c r="L2" s="2">
        <v>1</v>
      </c>
    </row>
    <row r="3" spans="1:12" ht="38.25" customHeight="1" x14ac:dyDescent="0.4">
      <c r="A3" s="24" t="s">
        <v>2</v>
      </c>
      <c r="B3" s="15" t="s">
        <v>254</v>
      </c>
      <c r="C3" s="19">
        <v>4.0999999999999996</v>
      </c>
      <c r="D3" s="15">
        <v>517</v>
      </c>
      <c r="E3" s="34" t="s">
        <v>255</v>
      </c>
      <c r="F3" s="19">
        <v>5.91</v>
      </c>
      <c r="G3" s="15">
        <v>433</v>
      </c>
      <c r="H3" s="15" t="s">
        <v>44</v>
      </c>
      <c r="I3" s="19">
        <v>29.9</v>
      </c>
      <c r="J3" s="15">
        <v>706</v>
      </c>
      <c r="K3" s="13">
        <f t="shared" si="0"/>
        <v>1656</v>
      </c>
      <c r="L3" s="2">
        <f>+L2+1</f>
        <v>2</v>
      </c>
    </row>
    <row r="4" spans="1:12" ht="38.25" customHeight="1" x14ac:dyDescent="0.4">
      <c r="A4" s="15" t="s">
        <v>125</v>
      </c>
      <c r="B4" s="15" t="s">
        <v>310</v>
      </c>
      <c r="C4" s="15">
        <v>4.32</v>
      </c>
      <c r="D4" s="15">
        <v>574</v>
      </c>
      <c r="E4" s="15" t="s">
        <v>311</v>
      </c>
      <c r="F4" s="19">
        <v>7.31</v>
      </c>
      <c r="G4" s="15">
        <v>536</v>
      </c>
      <c r="H4" s="11" t="s">
        <v>129</v>
      </c>
      <c r="I4" s="19">
        <v>21.73</v>
      </c>
      <c r="J4" s="15">
        <v>529</v>
      </c>
      <c r="K4" s="13">
        <f t="shared" si="0"/>
        <v>1639</v>
      </c>
      <c r="L4" s="2">
        <f t="shared" ref="L4:L7" si="1">+L3+1</f>
        <v>3</v>
      </c>
    </row>
    <row r="5" spans="1:12" ht="38.25" customHeight="1" x14ac:dyDescent="0.4">
      <c r="A5" s="15" t="s">
        <v>41</v>
      </c>
      <c r="B5" s="15" t="s">
        <v>269</v>
      </c>
      <c r="C5" s="15">
        <v>3.94</v>
      </c>
      <c r="D5" s="15">
        <v>476</v>
      </c>
      <c r="E5" s="15" t="s">
        <v>121</v>
      </c>
      <c r="F5" s="15">
        <v>7.64</v>
      </c>
      <c r="G5" s="15">
        <v>560</v>
      </c>
      <c r="H5" s="15" t="s">
        <v>122</v>
      </c>
      <c r="I5" s="19">
        <v>23.8</v>
      </c>
      <c r="J5" s="15">
        <v>574</v>
      </c>
      <c r="K5" s="13">
        <f t="shared" si="0"/>
        <v>1610</v>
      </c>
      <c r="L5" s="2">
        <f t="shared" si="1"/>
        <v>4</v>
      </c>
    </row>
    <row r="6" spans="1:12" ht="36.75" customHeight="1" x14ac:dyDescent="0.4">
      <c r="A6" s="15" t="s">
        <v>54</v>
      </c>
      <c r="B6" s="15" t="s">
        <v>207</v>
      </c>
      <c r="C6" s="15">
        <v>3.63</v>
      </c>
      <c r="D6" s="15">
        <v>395</v>
      </c>
      <c r="E6" s="24" t="s">
        <v>208</v>
      </c>
      <c r="F6" s="19">
        <v>5.75</v>
      </c>
      <c r="G6" s="15">
        <v>421</v>
      </c>
      <c r="H6" s="15" t="s">
        <v>87</v>
      </c>
      <c r="I6" s="19">
        <v>23.5</v>
      </c>
      <c r="J6" s="15">
        <v>567</v>
      </c>
      <c r="K6" s="13">
        <f t="shared" si="0"/>
        <v>1383</v>
      </c>
      <c r="L6" s="2">
        <f t="shared" si="1"/>
        <v>5</v>
      </c>
    </row>
    <row r="7" spans="1:12" ht="36.75" customHeight="1" x14ac:dyDescent="0.4">
      <c r="A7" s="15" t="s">
        <v>59</v>
      </c>
      <c r="B7" s="15" t="s">
        <v>92</v>
      </c>
      <c r="C7" s="15">
        <v>3.48</v>
      </c>
      <c r="D7" s="15">
        <v>357</v>
      </c>
      <c r="E7" s="15" t="s">
        <v>63</v>
      </c>
      <c r="F7" s="19">
        <v>8.15</v>
      </c>
      <c r="G7" s="15">
        <v>597</v>
      </c>
      <c r="H7" s="15" t="s">
        <v>253</v>
      </c>
      <c r="I7" s="19">
        <v>11.12</v>
      </c>
      <c r="J7" s="15">
        <v>246</v>
      </c>
      <c r="K7" s="13">
        <f t="shared" si="0"/>
        <v>1200</v>
      </c>
      <c r="L7" s="2">
        <f t="shared" si="1"/>
        <v>6</v>
      </c>
    </row>
    <row r="8" spans="1:12" ht="36" customHeight="1" x14ac:dyDescent="0.4">
      <c r="A8" s="11"/>
      <c r="B8" s="11"/>
      <c r="C8" s="11"/>
      <c r="D8" s="11"/>
      <c r="E8" s="11"/>
      <c r="F8" s="11"/>
      <c r="G8" s="11"/>
      <c r="H8" s="11"/>
      <c r="I8" s="12"/>
      <c r="J8" s="11"/>
      <c r="K8" s="13">
        <f t="shared" si="0"/>
        <v>0</v>
      </c>
    </row>
    <row r="9" spans="1:12" ht="36.75" customHeight="1" x14ac:dyDescent="0.3">
      <c r="A9" s="5"/>
      <c r="B9" s="5"/>
      <c r="E9" s="5"/>
      <c r="H9" s="5"/>
      <c r="K9" s="5"/>
    </row>
    <row r="10" spans="1:12" ht="18.75" x14ac:dyDescent="0.3">
      <c r="A10" s="5"/>
      <c r="B10" s="5"/>
      <c r="C10" s="6"/>
      <c r="D10" s="5"/>
      <c r="E10" s="5"/>
      <c r="F10" s="6"/>
      <c r="G10" s="5"/>
      <c r="H10" s="5"/>
      <c r="I10" s="6"/>
      <c r="J10" s="5"/>
      <c r="K10" s="5"/>
    </row>
    <row r="11" spans="1:12" ht="18.75" x14ac:dyDescent="0.3">
      <c r="A11" s="5"/>
      <c r="B11" s="5"/>
      <c r="C11" s="5"/>
      <c r="D11" s="5"/>
      <c r="F11" s="5"/>
      <c r="G11" s="5"/>
      <c r="H11" s="5"/>
      <c r="I11" s="6"/>
      <c r="J11" s="5"/>
      <c r="K11" s="5"/>
    </row>
    <row r="12" spans="1:12" ht="18.75" x14ac:dyDescent="0.3">
      <c r="A12" s="5"/>
      <c r="B12" s="5"/>
      <c r="C12" s="5"/>
      <c r="D12" s="5"/>
      <c r="F12" s="5"/>
      <c r="G12" s="5"/>
      <c r="H12" s="5"/>
      <c r="I12" s="6"/>
      <c r="J12" s="5"/>
      <c r="K12" s="5"/>
    </row>
  </sheetData>
  <sortState xmlns:xlrd2="http://schemas.microsoft.com/office/spreadsheetml/2017/richdata2" ref="A2:K8">
    <sortCondition descending="1" ref="K2:K8"/>
  </sortState>
  <printOptions gridLines="1"/>
  <pageMargins left="0.25" right="0.25" top="0.75" bottom="0.75" header="0.3" footer="0.3"/>
  <pageSetup paperSize="9" scale="75" fitToHeight="0" orientation="landscape" r:id="rId1"/>
  <headerFooter>
    <oddHeader>&amp;C&amp;"-,Bold"&amp;16&amp;A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8"/>
  <sheetViews>
    <sheetView zoomScale="90" zoomScaleNormal="90" workbookViewId="0">
      <selection activeCell="C4" sqref="C4"/>
    </sheetView>
  </sheetViews>
  <sheetFormatPr defaultRowHeight="15" x14ac:dyDescent="0.25"/>
  <cols>
    <col min="1" max="1" width="13.42578125" style="2" bestFit="1" customWidth="1"/>
    <col min="2" max="2" width="20.28515625" style="2" bestFit="1" customWidth="1"/>
    <col min="3" max="3" width="13.85546875" style="2" bestFit="1" customWidth="1"/>
    <col min="4" max="4" width="11" style="2" bestFit="1" customWidth="1"/>
    <col min="5" max="5" width="21.28515625" style="2" customWidth="1"/>
    <col min="6" max="6" width="14.5703125" style="2" bestFit="1" customWidth="1"/>
    <col min="7" max="7" width="10.140625" style="2" customWidth="1"/>
    <col min="8" max="8" width="27.5703125" style="2" customWidth="1"/>
    <col min="9" max="9" width="16.5703125" style="3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32" t="s">
        <v>9</v>
      </c>
      <c r="J1" s="10" t="s">
        <v>10</v>
      </c>
      <c r="K1" s="10" t="s">
        <v>3</v>
      </c>
    </row>
    <row r="2" spans="1:12" ht="37.5" customHeight="1" x14ac:dyDescent="0.4">
      <c r="A2" s="11" t="s">
        <v>141</v>
      </c>
      <c r="B2" s="11" t="s">
        <v>338</v>
      </c>
      <c r="C2" s="12">
        <v>3.21</v>
      </c>
      <c r="D2" s="11">
        <v>287</v>
      </c>
      <c r="E2" s="11" t="s">
        <v>146</v>
      </c>
      <c r="F2" s="12">
        <v>10.5</v>
      </c>
      <c r="G2" s="11">
        <v>770</v>
      </c>
      <c r="H2" s="11" t="s">
        <v>145</v>
      </c>
      <c r="I2" s="12">
        <v>26.1</v>
      </c>
      <c r="J2" s="11">
        <v>623</v>
      </c>
      <c r="K2" s="13">
        <f t="shared" ref="K2:K7" si="0">+J2+G2+D2</f>
        <v>1680</v>
      </c>
      <c r="L2" s="2">
        <v>1</v>
      </c>
    </row>
    <row r="3" spans="1:12" ht="36.75" customHeight="1" x14ac:dyDescent="0.4">
      <c r="A3" s="11" t="s">
        <v>46</v>
      </c>
      <c r="B3" s="11" t="s">
        <v>86</v>
      </c>
      <c r="C3" s="12">
        <v>4.2</v>
      </c>
      <c r="D3" s="11">
        <v>543</v>
      </c>
      <c r="E3" s="11" t="s">
        <v>85</v>
      </c>
      <c r="F3" s="12">
        <v>7.83</v>
      </c>
      <c r="G3" s="11">
        <v>574</v>
      </c>
      <c r="H3" s="35" t="s">
        <v>55</v>
      </c>
      <c r="I3" s="12">
        <v>22.88</v>
      </c>
      <c r="J3" s="11">
        <v>531</v>
      </c>
      <c r="K3" s="13">
        <f t="shared" si="0"/>
        <v>1648</v>
      </c>
      <c r="L3" s="2">
        <f>+L2+1</f>
        <v>2</v>
      </c>
    </row>
    <row r="4" spans="1:12" ht="36.75" customHeight="1" x14ac:dyDescent="0.4">
      <c r="A4" s="11" t="s">
        <v>149</v>
      </c>
      <c r="B4" s="11" t="s">
        <v>144</v>
      </c>
      <c r="C4" s="12">
        <v>4.7699999999999996</v>
      </c>
      <c r="D4" s="11">
        <v>690</v>
      </c>
      <c r="E4" s="11" t="s">
        <v>159</v>
      </c>
      <c r="F4" s="12">
        <v>7.57</v>
      </c>
      <c r="G4" s="11">
        <v>555</v>
      </c>
      <c r="H4" s="17" t="s">
        <v>160</v>
      </c>
      <c r="I4" s="12">
        <v>16.03</v>
      </c>
      <c r="J4" s="11">
        <v>398</v>
      </c>
      <c r="K4" s="13">
        <f t="shared" si="0"/>
        <v>1643</v>
      </c>
      <c r="L4" s="2">
        <f t="shared" ref="L4:L7" si="1">+L3+1</f>
        <v>3</v>
      </c>
    </row>
    <row r="5" spans="1:12" ht="36.75" customHeight="1" x14ac:dyDescent="0.4">
      <c r="A5" s="27" t="s">
        <v>180</v>
      </c>
      <c r="B5" s="11" t="s">
        <v>179</v>
      </c>
      <c r="C5" s="12">
        <v>4.04</v>
      </c>
      <c r="D5" s="11">
        <v>502</v>
      </c>
      <c r="E5" s="11" t="s">
        <v>66</v>
      </c>
      <c r="F5" s="12">
        <v>7.03</v>
      </c>
      <c r="G5" s="11">
        <v>515</v>
      </c>
      <c r="H5" s="35" t="s">
        <v>181</v>
      </c>
      <c r="I5" s="12">
        <v>21.2</v>
      </c>
      <c r="J5" s="11">
        <v>517</v>
      </c>
      <c r="K5" s="13">
        <f t="shared" si="0"/>
        <v>1534</v>
      </c>
      <c r="L5" s="2">
        <f t="shared" si="1"/>
        <v>4</v>
      </c>
    </row>
    <row r="6" spans="1:12" ht="32.25" customHeight="1" x14ac:dyDescent="0.4">
      <c r="A6" s="11" t="s">
        <v>48</v>
      </c>
      <c r="B6" s="11" t="s">
        <v>241</v>
      </c>
      <c r="C6" s="12">
        <v>4.3099999999999996</v>
      </c>
      <c r="D6" s="11">
        <v>571</v>
      </c>
      <c r="E6" s="11" t="s">
        <v>57</v>
      </c>
      <c r="F6" s="12">
        <v>7.6</v>
      </c>
      <c r="G6" s="11">
        <v>557</v>
      </c>
      <c r="H6" s="11" t="s">
        <v>242</v>
      </c>
      <c r="I6" s="12">
        <v>15.15</v>
      </c>
      <c r="J6" s="11">
        <v>375</v>
      </c>
      <c r="K6" s="13">
        <f t="shared" si="0"/>
        <v>1503</v>
      </c>
      <c r="L6" s="2">
        <f t="shared" si="1"/>
        <v>5</v>
      </c>
    </row>
    <row r="7" spans="1:12" ht="26.25" x14ac:dyDescent="0.4">
      <c r="A7" s="11" t="s">
        <v>74</v>
      </c>
      <c r="B7" s="11" t="s">
        <v>243</v>
      </c>
      <c r="C7" s="12">
        <v>4.2300000000000004</v>
      </c>
      <c r="D7" s="11">
        <v>551</v>
      </c>
      <c r="E7" s="11" t="s">
        <v>56</v>
      </c>
      <c r="F7" s="12">
        <v>5.81</v>
      </c>
      <c r="G7" s="11">
        <v>426</v>
      </c>
      <c r="H7" s="11" t="s">
        <v>244</v>
      </c>
      <c r="I7" s="12">
        <v>13.04</v>
      </c>
      <c r="J7" s="11">
        <v>313</v>
      </c>
      <c r="K7" s="13">
        <f t="shared" si="0"/>
        <v>1290</v>
      </c>
      <c r="L7" s="2">
        <f t="shared" si="1"/>
        <v>6</v>
      </c>
    </row>
    <row r="8" spans="1:12" ht="18.75" x14ac:dyDescent="0.3">
      <c r="A8" s="5"/>
      <c r="B8" s="5"/>
      <c r="C8" s="5"/>
      <c r="F8" s="5"/>
      <c r="H8" s="5"/>
      <c r="I8" s="6"/>
      <c r="K8" s="5"/>
    </row>
  </sheetData>
  <sortState xmlns:xlrd2="http://schemas.microsoft.com/office/spreadsheetml/2017/richdata2" ref="A2:K8">
    <sortCondition descending="1" ref="K2:K8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zoomScaleNormal="100" workbookViewId="0">
      <selection activeCell="H4" sqref="H4"/>
    </sheetView>
  </sheetViews>
  <sheetFormatPr defaultRowHeight="18.75" x14ac:dyDescent="0.3"/>
  <cols>
    <col min="1" max="1" width="12.5703125" style="5" bestFit="1" customWidth="1"/>
    <col min="2" max="2" width="24.140625" style="2" bestFit="1" customWidth="1"/>
    <col min="3" max="3" width="13.85546875" style="2" bestFit="1" customWidth="1"/>
    <col min="4" max="4" width="11" style="2" bestFit="1" customWidth="1"/>
    <col min="5" max="5" width="20" style="2" bestFit="1" customWidth="1"/>
    <col min="6" max="6" width="14.5703125" style="2" bestFit="1" customWidth="1"/>
    <col min="7" max="7" width="11.7109375" style="2" bestFit="1" customWidth="1"/>
    <col min="8" max="8" width="18.710937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36" t="s">
        <v>8</v>
      </c>
      <c r="H1" s="10" t="s">
        <v>1</v>
      </c>
      <c r="I1" s="10" t="s">
        <v>9</v>
      </c>
      <c r="J1" s="36" t="s">
        <v>10</v>
      </c>
      <c r="K1" s="10" t="s">
        <v>3</v>
      </c>
    </row>
    <row r="2" spans="1:12" ht="36.75" customHeight="1" x14ac:dyDescent="0.4">
      <c r="A2" s="11" t="s">
        <v>54</v>
      </c>
      <c r="B2" s="25" t="s">
        <v>209</v>
      </c>
      <c r="C2" s="12">
        <v>3.68</v>
      </c>
      <c r="D2" s="11">
        <v>408</v>
      </c>
      <c r="E2" s="11" t="s">
        <v>210</v>
      </c>
      <c r="F2" s="12">
        <v>7.44</v>
      </c>
      <c r="G2" s="11">
        <v>545</v>
      </c>
      <c r="H2" s="11" t="s">
        <v>58</v>
      </c>
      <c r="I2" s="12">
        <v>37.630000000000003</v>
      </c>
      <c r="J2" s="11">
        <v>873</v>
      </c>
      <c r="K2" s="13">
        <f t="shared" ref="K2:K8" si="0">+J2+G2+D2</f>
        <v>1826</v>
      </c>
      <c r="L2" s="2">
        <v>1</v>
      </c>
    </row>
    <row r="3" spans="1:12" ht="36.75" customHeight="1" x14ac:dyDescent="0.4">
      <c r="A3" s="11" t="s">
        <v>36</v>
      </c>
      <c r="B3" s="11" t="s">
        <v>182</v>
      </c>
      <c r="C3" s="12">
        <v>4.22</v>
      </c>
      <c r="D3" s="11">
        <v>548</v>
      </c>
      <c r="E3" s="33" t="s">
        <v>183</v>
      </c>
      <c r="F3" s="12">
        <v>7.68</v>
      </c>
      <c r="G3" s="11">
        <v>563</v>
      </c>
      <c r="H3" s="11" t="s">
        <v>11</v>
      </c>
      <c r="I3" s="12">
        <v>15.2</v>
      </c>
      <c r="J3" s="11">
        <v>376</v>
      </c>
      <c r="K3" s="13">
        <f t="shared" si="0"/>
        <v>1487</v>
      </c>
      <c r="L3" s="2">
        <f>1+L2</f>
        <v>2</v>
      </c>
    </row>
    <row r="4" spans="1:12" ht="36.75" customHeight="1" x14ac:dyDescent="0.4">
      <c r="A4" s="17" t="s">
        <v>149</v>
      </c>
      <c r="B4" s="11" t="s">
        <v>161</v>
      </c>
      <c r="C4" s="12">
        <v>3.83</v>
      </c>
      <c r="D4" s="11">
        <v>447</v>
      </c>
      <c r="E4" s="11" t="s">
        <v>162</v>
      </c>
      <c r="F4" s="12">
        <v>8.94</v>
      </c>
      <c r="G4" s="11">
        <v>655</v>
      </c>
      <c r="H4" s="11" t="s">
        <v>151</v>
      </c>
      <c r="I4" s="12">
        <v>14.84</v>
      </c>
      <c r="J4" s="11">
        <v>367</v>
      </c>
      <c r="K4" s="13">
        <f t="shared" si="0"/>
        <v>1469</v>
      </c>
      <c r="L4" s="2">
        <f t="shared" ref="L4:L7" si="1">1+L3</f>
        <v>3</v>
      </c>
    </row>
    <row r="5" spans="1:12" ht="36.75" customHeight="1" x14ac:dyDescent="0.4">
      <c r="A5" s="11" t="s">
        <v>59</v>
      </c>
      <c r="B5" s="33" t="s">
        <v>93</v>
      </c>
      <c r="C5" s="12">
        <v>3.93</v>
      </c>
      <c r="D5" s="11">
        <v>473</v>
      </c>
      <c r="E5" s="11" t="s">
        <v>356</v>
      </c>
      <c r="F5" s="12">
        <v>6.16</v>
      </c>
      <c r="G5" s="11">
        <v>451</v>
      </c>
      <c r="H5" s="11" t="s">
        <v>94</v>
      </c>
      <c r="I5" s="12">
        <v>12.95</v>
      </c>
      <c r="J5" s="11">
        <v>311</v>
      </c>
      <c r="K5" s="13">
        <f t="shared" si="0"/>
        <v>1235</v>
      </c>
      <c r="L5" s="2">
        <f t="shared" si="1"/>
        <v>4</v>
      </c>
    </row>
    <row r="6" spans="1:12" ht="36.75" customHeight="1" x14ac:dyDescent="0.4">
      <c r="A6" s="11" t="s">
        <v>187</v>
      </c>
      <c r="B6" s="11" t="s">
        <v>188</v>
      </c>
      <c r="C6" s="12">
        <v>3.96</v>
      </c>
      <c r="D6" s="11">
        <v>481</v>
      </c>
      <c r="E6" s="11" t="s">
        <v>67</v>
      </c>
      <c r="F6" s="12">
        <v>5.76</v>
      </c>
      <c r="G6" s="11">
        <v>422</v>
      </c>
      <c r="H6" s="11" t="s">
        <v>189</v>
      </c>
      <c r="I6" s="12">
        <v>13.09</v>
      </c>
      <c r="J6" s="11">
        <v>315</v>
      </c>
      <c r="K6" s="13">
        <f t="shared" si="0"/>
        <v>1218</v>
      </c>
      <c r="L6" s="2">
        <f t="shared" si="1"/>
        <v>5</v>
      </c>
    </row>
    <row r="7" spans="1:12" ht="36.75" customHeight="1" x14ac:dyDescent="0.4">
      <c r="A7" s="17" t="s">
        <v>37</v>
      </c>
      <c r="B7" s="11" t="s">
        <v>68</v>
      </c>
      <c r="C7" s="12">
        <v>4.01</v>
      </c>
      <c r="D7" s="11">
        <v>494</v>
      </c>
      <c r="E7" s="11" t="s">
        <v>186</v>
      </c>
      <c r="F7" s="12">
        <v>6.92</v>
      </c>
      <c r="G7" s="11">
        <v>507</v>
      </c>
      <c r="H7" s="11" t="s">
        <v>38</v>
      </c>
      <c r="I7" s="12">
        <v>0</v>
      </c>
      <c r="J7" s="11">
        <v>0</v>
      </c>
      <c r="K7" s="13">
        <f t="shared" si="0"/>
        <v>1001</v>
      </c>
      <c r="L7" s="2">
        <f t="shared" si="1"/>
        <v>6</v>
      </c>
    </row>
    <row r="8" spans="1:12" ht="36.75" customHeight="1" x14ac:dyDescent="0.4">
      <c r="A8" s="11"/>
      <c r="B8" s="11"/>
      <c r="C8" s="12"/>
      <c r="D8" s="11"/>
      <c r="E8" s="11"/>
      <c r="F8" s="12"/>
      <c r="G8" s="11"/>
      <c r="H8" s="11"/>
      <c r="I8" s="12"/>
      <c r="J8" s="11"/>
      <c r="K8" s="13">
        <f t="shared" si="0"/>
        <v>0</v>
      </c>
    </row>
    <row r="9" spans="1:12" ht="37.5" customHeight="1" x14ac:dyDescent="0.3">
      <c r="B9" s="5"/>
      <c r="C9" s="6"/>
      <c r="D9" s="5"/>
      <c r="E9" s="5"/>
      <c r="F9" s="6"/>
      <c r="G9" s="5"/>
      <c r="H9" s="5"/>
      <c r="I9" s="6"/>
      <c r="J9" s="5"/>
      <c r="K9" s="5"/>
    </row>
    <row r="10" spans="1:12" x14ac:dyDescent="0.3">
      <c r="F10" s="3"/>
      <c r="I10" s="3"/>
    </row>
  </sheetData>
  <sortState xmlns:xlrd2="http://schemas.microsoft.com/office/spreadsheetml/2017/richdata2" ref="A2:K8">
    <sortCondition descending="1" ref="K2:K8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0"/>
  <sheetViews>
    <sheetView zoomScaleNormal="100" workbookViewId="0">
      <selection sqref="A1:L8"/>
    </sheetView>
  </sheetViews>
  <sheetFormatPr defaultRowHeight="18.75" x14ac:dyDescent="0.3"/>
  <cols>
    <col min="1" max="1" width="13.7109375" style="5" customWidth="1"/>
    <col min="2" max="2" width="20.140625" style="2" bestFit="1" customWidth="1"/>
    <col min="3" max="3" width="13.85546875" style="2" bestFit="1" customWidth="1"/>
    <col min="4" max="4" width="10.140625" style="2" customWidth="1"/>
    <col min="5" max="5" width="25.28515625" style="2" customWidth="1"/>
    <col min="6" max="6" width="19.42578125" style="2" customWidth="1"/>
    <col min="7" max="7" width="11.7109375" style="2" bestFit="1" customWidth="1"/>
    <col min="8" max="8" width="20.42578125" style="2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x14ac:dyDescent="0.3">
      <c r="A1" s="10" t="s">
        <v>0</v>
      </c>
      <c r="B1" s="10" t="s">
        <v>1</v>
      </c>
      <c r="C1" s="32" t="s">
        <v>5</v>
      </c>
      <c r="D1" s="10" t="s">
        <v>6</v>
      </c>
      <c r="E1" s="10" t="s">
        <v>1</v>
      </c>
      <c r="F1" s="32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</row>
    <row r="2" spans="1:12" s="9" customFormat="1" ht="38.25" customHeight="1" x14ac:dyDescent="0.4">
      <c r="A2" s="11" t="s">
        <v>41</v>
      </c>
      <c r="B2" s="18" t="s">
        <v>270</v>
      </c>
      <c r="C2" s="12">
        <v>4.82</v>
      </c>
      <c r="D2" s="11">
        <v>703</v>
      </c>
      <c r="E2" s="11" t="s">
        <v>341</v>
      </c>
      <c r="F2" s="12">
        <v>9.7799999999999994</v>
      </c>
      <c r="G2" s="11">
        <v>717</v>
      </c>
      <c r="H2" s="11" t="s">
        <v>123</v>
      </c>
      <c r="I2" s="11">
        <v>34.75</v>
      </c>
      <c r="J2" s="11">
        <v>811</v>
      </c>
      <c r="K2" s="22">
        <f t="shared" ref="K2:K8" si="0">+J2+G2+D2</f>
        <v>2231</v>
      </c>
      <c r="L2" s="9">
        <v>1</v>
      </c>
    </row>
    <row r="3" spans="1:12" s="9" customFormat="1" ht="38.25" customHeight="1" x14ac:dyDescent="0.4">
      <c r="A3" s="17" t="s">
        <v>133</v>
      </c>
      <c r="B3" s="11" t="s">
        <v>316</v>
      </c>
      <c r="C3" s="12">
        <v>4.93</v>
      </c>
      <c r="D3" s="11">
        <v>732</v>
      </c>
      <c r="E3" s="11" t="s">
        <v>317</v>
      </c>
      <c r="F3" s="12">
        <v>5.49</v>
      </c>
      <c r="G3" s="11">
        <v>402</v>
      </c>
      <c r="H3" s="11" t="s">
        <v>318</v>
      </c>
      <c r="I3" s="12">
        <v>26.61</v>
      </c>
      <c r="J3" s="11">
        <v>634</v>
      </c>
      <c r="K3" s="22">
        <f t="shared" si="0"/>
        <v>1768</v>
      </c>
      <c r="L3" s="9">
        <f>1+L2</f>
        <v>2</v>
      </c>
    </row>
    <row r="4" spans="1:12" s="9" customFormat="1" ht="38.25" customHeight="1" x14ac:dyDescent="0.4">
      <c r="A4" s="11" t="s">
        <v>141</v>
      </c>
      <c r="B4" s="27" t="s">
        <v>351</v>
      </c>
      <c r="C4" s="12">
        <v>4.54</v>
      </c>
      <c r="D4" s="11">
        <v>631</v>
      </c>
      <c r="E4" s="17" t="s">
        <v>339</v>
      </c>
      <c r="F4" s="12">
        <v>8.6</v>
      </c>
      <c r="G4" s="11">
        <v>630</v>
      </c>
      <c r="H4" s="17" t="s">
        <v>147</v>
      </c>
      <c r="I4" s="12">
        <v>19.93</v>
      </c>
      <c r="J4" s="11">
        <v>489</v>
      </c>
      <c r="K4" s="22">
        <f t="shared" si="0"/>
        <v>1750</v>
      </c>
      <c r="L4" s="9">
        <f t="shared" ref="L4:L8" si="1">1+L3</f>
        <v>3</v>
      </c>
    </row>
    <row r="5" spans="1:12" ht="38.25" customHeight="1" x14ac:dyDescent="0.4">
      <c r="A5" s="17" t="s">
        <v>354</v>
      </c>
      <c r="B5" s="11" t="s">
        <v>64</v>
      </c>
      <c r="C5" s="12">
        <v>3.64</v>
      </c>
      <c r="D5" s="11">
        <v>398</v>
      </c>
      <c r="E5" s="11" t="s">
        <v>65</v>
      </c>
      <c r="F5" s="12">
        <v>6.3</v>
      </c>
      <c r="G5" s="11">
        <v>461</v>
      </c>
      <c r="H5" s="17" t="s">
        <v>148</v>
      </c>
      <c r="I5" s="12">
        <v>39.39</v>
      </c>
      <c r="J5" s="11">
        <v>868</v>
      </c>
      <c r="K5" s="22">
        <f t="shared" si="0"/>
        <v>1727</v>
      </c>
      <c r="L5" s="9">
        <f t="shared" si="1"/>
        <v>4</v>
      </c>
    </row>
    <row r="6" spans="1:12" ht="33.75" customHeight="1" x14ac:dyDescent="0.4">
      <c r="A6" s="11" t="s">
        <v>2</v>
      </c>
      <c r="B6" s="11" t="s">
        <v>256</v>
      </c>
      <c r="C6" s="12">
        <v>4.66</v>
      </c>
      <c r="D6" s="11">
        <v>662</v>
      </c>
      <c r="E6" s="17" t="s">
        <v>45</v>
      </c>
      <c r="F6" s="12">
        <v>8.52</v>
      </c>
      <c r="G6" s="11">
        <v>624</v>
      </c>
      <c r="H6" s="11" t="s">
        <v>257</v>
      </c>
      <c r="I6" s="12">
        <v>16.54</v>
      </c>
      <c r="J6" s="11">
        <v>411</v>
      </c>
      <c r="K6" s="22">
        <f t="shared" si="0"/>
        <v>1697</v>
      </c>
      <c r="L6" s="9">
        <f t="shared" si="1"/>
        <v>5</v>
      </c>
    </row>
    <row r="7" spans="1:12" ht="38.25" customHeight="1" x14ac:dyDescent="0.4">
      <c r="A7" s="11" t="s">
        <v>4</v>
      </c>
      <c r="B7" s="17" t="s">
        <v>358</v>
      </c>
      <c r="C7" s="12">
        <v>4.0199999999999996</v>
      </c>
      <c r="D7" s="11">
        <v>496</v>
      </c>
      <c r="E7" s="11" t="s">
        <v>357</v>
      </c>
      <c r="F7" s="12">
        <v>7.77</v>
      </c>
      <c r="G7" s="11">
        <v>569</v>
      </c>
      <c r="H7" s="25" t="s">
        <v>359</v>
      </c>
      <c r="I7" s="11">
        <v>22.31</v>
      </c>
      <c r="J7" s="11">
        <v>541</v>
      </c>
      <c r="K7" s="22">
        <f t="shared" si="0"/>
        <v>1606</v>
      </c>
      <c r="L7" s="9">
        <f t="shared" si="1"/>
        <v>6</v>
      </c>
    </row>
    <row r="8" spans="1:12" ht="24.75" customHeight="1" x14ac:dyDescent="0.4">
      <c r="A8" s="11" t="s">
        <v>54</v>
      </c>
      <c r="B8" s="11" t="s">
        <v>211</v>
      </c>
      <c r="C8" s="12">
        <v>3.55</v>
      </c>
      <c r="D8" s="11">
        <v>375</v>
      </c>
      <c r="E8" s="27" t="s">
        <v>212</v>
      </c>
      <c r="F8" s="12">
        <v>0</v>
      </c>
      <c r="G8" s="11">
        <v>0</v>
      </c>
      <c r="H8" s="11" t="s">
        <v>88</v>
      </c>
      <c r="I8" s="11">
        <v>8.59</v>
      </c>
      <c r="J8" s="11">
        <v>154</v>
      </c>
      <c r="K8" s="22">
        <f t="shared" si="0"/>
        <v>529</v>
      </c>
      <c r="L8" s="9">
        <f t="shared" si="1"/>
        <v>7</v>
      </c>
    </row>
    <row r="9" spans="1:12" x14ac:dyDescent="0.3">
      <c r="B9" s="5"/>
      <c r="C9" s="6"/>
      <c r="D9" s="7"/>
      <c r="F9" s="5"/>
      <c r="G9" s="5"/>
      <c r="H9" s="5"/>
      <c r="I9" s="5"/>
      <c r="J9" s="5"/>
      <c r="K9" s="5"/>
    </row>
    <row r="10" spans="1:12" x14ac:dyDescent="0.3">
      <c r="B10" s="5"/>
      <c r="C10" s="6"/>
      <c r="F10" s="5"/>
      <c r="H10" s="5"/>
      <c r="I10" s="5"/>
      <c r="J10" s="5"/>
      <c r="K10" s="5"/>
    </row>
  </sheetData>
  <sortState xmlns:xlrd2="http://schemas.microsoft.com/office/spreadsheetml/2017/richdata2" ref="A2:K9">
    <sortCondition descending="1" ref="K2:K9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8"/>
  <sheetViews>
    <sheetView zoomScale="90" zoomScaleNormal="90" workbookViewId="0">
      <selection activeCell="B12" sqref="B12"/>
    </sheetView>
  </sheetViews>
  <sheetFormatPr defaultRowHeight="15" x14ac:dyDescent="0.25"/>
  <cols>
    <col min="1" max="1" width="15.140625" style="2" customWidth="1"/>
    <col min="2" max="2" width="20" style="2" bestFit="1" customWidth="1"/>
    <col min="3" max="3" width="13.85546875" style="3" bestFit="1" customWidth="1"/>
    <col min="4" max="4" width="11.140625" style="2" bestFit="1" customWidth="1"/>
    <col min="5" max="5" width="21.140625" style="2" bestFit="1" customWidth="1"/>
    <col min="6" max="6" width="14.5703125" style="2" bestFit="1" customWidth="1"/>
    <col min="7" max="7" width="11.7109375" style="2" bestFit="1" customWidth="1"/>
    <col min="8" max="8" width="20.2851562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32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</row>
    <row r="2" spans="1:12" ht="36" customHeight="1" x14ac:dyDescent="0.4">
      <c r="A2" s="11" t="s">
        <v>4</v>
      </c>
      <c r="B2" s="21" t="s">
        <v>69</v>
      </c>
      <c r="C2" s="12">
        <v>4.3</v>
      </c>
      <c r="D2" s="11">
        <v>569</v>
      </c>
      <c r="E2" s="11" t="s">
        <v>184</v>
      </c>
      <c r="F2" s="12">
        <v>10.01</v>
      </c>
      <c r="G2" s="11">
        <v>734</v>
      </c>
      <c r="H2" s="11" t="s">
        <v>185</v>
      </c>
      <c r="I2" s="12">
        <v>26.79</v>
      </c>
      <c r="J2" s="11">
        <v>638</v>
      </c>
      <c r="K2" s="13">
        <f>+J2+G2+D2</f>
        <v>1941</v>
      </c>
      <c r="L2" s="2">
        <v>1</v>
      </c>
    </row>
    <row r="3" spans="1:12" ht="34.5" customHeight="1" x14ac:dyDescent="0.4">
      <c r="A3" s="11" t="s">
        <v>133</v>
      </c>
      <c r="B3" s="12" t="s">
        <v>138</v>
      </c>
      <c r="C3" s="12">
        <v>4.58</v>
      </c>
      <c r="D3" s="11">
        <v>641</v>
      </c>
      <c r="E3" s="11" t="s">
        <v>140</v>
      </c>
      <c r="F3" s="12">
        <v>9.16</v>
      </c>
      <c r="G3" s="11">
        <v>671</v>
      </c>
      <c r="H3" s="17" t="s">
        <v>139</v>
      </c>
      <c r="I3" s="12">
        <v>16.27</v>
      </c>
      <c r="J3" s="11">
        <v>404</v>
      </c>
      <c r="K3" s="13">
        <f>+J3+G3+D3</f>
        <v>1716</v>
      </c>
      <c r="L3" s="2">
        <v>2</v>
      </c>
    </row>
    <row r="4" spans="1:12" ht="34.5" customHeight="1" x14ac:dyDescent="0.4">
      <c r="A4" s="11"/>
      <c r="B4" s="12"/>
      <c r="C4" s="12"/>
      <c r="D4" s="11"/>
      <c r="E4" s="11"/>
      <c r="F4" s="12"/>
      <c r="G4" s="11"/>
      <c r="H4" s="17"/>
      <c r="I4" s="12"/>
      <c r="J4" s="11"/>
      <c r="K4" s="13">
        <f>+J4+G4+D4</f>
        <v>0</v>
      </c>
    </row>
    <row r="5" spans="1:12" ht="38.25" customHeight="1" x14ac:dyDescent="0.4">
      <c r="A5" s="11"/>
      <c r="B5" s="12"/>
      <c r="C5" s="12"/>
      <c r="D5" s="11"/>
      <c r="E5" s="11"/>
      <c r="F5" s="12"/>
      <c r="G5" s="11"/>
      <c r="H5" s="17"/>
      <c r="I5" s="12"/>
      <c r="J5" s="11"/>
      <c r="K5" s="13"/>
    </row>
    <row r="6" spans="1:12" ht="18.75" x14ac:dyDescent="0.3">
      <c r="A6" s="5"/>
      <c r="B6" s="5"/>
      <c r="C6" s="6"/>
      <c r="D6" s="5"/>
      <c r="E6" s="5"/>
      <c r="F6" s="6"/>
      <c r="G6" s="5"/>
      <c r="H6" s="5"/>
      <c r="I6" s="6"/>
      <c r="J6" s="5"/>
      <c r="K6" s="5"/>
    </row>
    <row r="7" spans="1:12" ht="18.75" x14ac:dyDescent="0.3">
      <c r="A7" s="5"/>
      <c r="B7" s="5"/>
      <c r="C7" s="6"/>
      <c r="D7" s="7"/>
      <c r="E7" s="5"/>
      <c r="F7" s="5"/>
      <c r="G7" s="5"/>
      <c r="H7" s="5"/>
      <c r="I7" s="5"/>
      <c r="J7" s="5"/>
      <c r="K7" s="5"/>
    </row>
    <row r="8" spans="1:12" ht="18.75" x14ac:dyDescent="0.3">
      <c r="A8" s="5"/>
      <c r="B8" s="5"/>
      <c r="C8" s="6"/>
      <c r="E8" s="5"/>
      <c r="F8" s="5"/>
      <c r="H8" s="5"/>
      <c r="I8" s="5"/>
      <c r="K8" s="5"/>
    </row>
  </sheetData>
  <sortState xmlns:xlrd2="http://schemas.microsoft.com/office/spreadsheetml/2017/richdata2" ref="A2:K5">
    <sortCondition descending="1" ref="K2:K5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6"/>
  <sheetViews>
    <sheetView zoomScale="90" zoomScaleNormal="90" workbookViewId="0">
      <selection sqref="A1:L4"/>
    </sheetView>
  </sheetViews>
  <sheetFormatPr defaultRowHeight="15" x14ac:dyDescent="0.25"/>
  <cols>
    <col min="1" max="1" width="16.85546875" style="2" customWidth="1"/>
    <col min="2" max="2" width="22.5703125" style="2" customWidth="1"/>
    <col min="3" max="3" width="13.85546875" style="2" bestFit="1" customWidth="1"/>
    <col min="4" max="4" width="11.140625" style="2" bestFit="1" customWidth="1"/>
    <col min="5" max="5" width="19.7109375" style="2" bestFit="1" customWidth="1"/>
    <col min="6" max="6" width="14.5703125" style="2" bestFit="1" customWidth="1"/>
    <col min="7" max="7" width="11.7109375" style="2" bestFit="1" customWidth="1"/>
    <col min="8" max="8" width="23.42578125" style="2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32" t="s">
        <v>7</v>
      </c>
      <c r="G1" s="10" t="s">
        <v>8</v>
      </c>
      <c r="H1" s="10" t="s">
        <v>1</v>
      </c>
      <c r="I1" s="32" t="s">
        <v>9</v>
      </c>
      <c r="J1" s="10" t="s">
        <v>10</v>
      </c>
      <c r="K1" s="10" t="s">
        <v>3</v>
      </c>
    </row>
    <row r="2" spans="1:12" ht="44.25" customHeight="1" x14ac:dyDescent="0.4">
      <c r="A2" s="11" t="s">
        <v>54</v>
      </c>
      <c r="B2" s="11" t="s">
        <v>89</v>
      </c>
      <c r="C2" s="12">
        <v>4.67</v>
      </c>
      <c r="D2" s="20">
        <v>665</v>
      </c>
      <c r="E2" s="11" t="s">
        <v>213</v>
      </c>
      <c r="F2" s="12">
        <v>7.52</v>
      </c>
      <c r="G2" s="11">
        <v>551</v>
      </c>
      <c r="H2" s="17" t="s">
        <v>214</v>
      </c>
      <c r="I2" s="12">
        <v>31.75</v>
      </c>
      <c r="J2" s="11">
        <v>746</v>
      </c>
      <c r="K2" s="23">
        <f>+J2+G2+D2</f>
        <v>1962</v>
      </c>
      <c r="L2" s="2">
        <v>1</v>
      </c>
    </row>
    <row r="3" spans="1:12" ht="45.75" customHeight="1" x14ac:dyDescent="0.4">
      <c r="A3" s="11" t="s">
        <v>41</v>
      </c>
      <c r="B3" s="11" t="s">
        <v>271</v>
      </c>
      <c r="C3" s="12">
        <v>5.43</v>
      </c>
      <c r="D3" s="11">
        <v>861</v>
      </c>
      <c r="E3" s="11" t="s">
        <v>272</v>
      </c>
      <c r="F3" s="12">
        <v>7.83</v>
      </c>
      <c r="G3" s="11">
        <v>574</v>
      </c>
      <c r="H3" s="11" t="s">
        <v>273</v>
      </c>
      <c r="I3" s="12">
        <v>21.59</v>
      </c>
      <c r="J3" s="11">
        <v>525</v>
      </c>
      <c r="K3" s="23">
        <f>+J3+G3+D3</f>
        <v>1960</v>
      </c>
      <c r="L3" s="2">
        <v>2</v>
      </c>
    </row>
    <row r="4" spans="1:12" ht="39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3"/>
    </row>
    <row r="5" spans="1:12" ht="18.75" x14ac:dyDescent="0.3">
      <c r="A5" s="5"/>
      <c r="B5" s="5"/>
      <c r="C5" s="6"/>
      <c r="D5" s="5"/>
      <c r="E5" s="5"/>
      <c r="F5" s="6"/>
      <c r="G5" s="5"/>
      <c r="H5" s="5"/>
      <c r="I5" s="6"/>
      <c r="J5" s="5"/>
      <c r="K5" s="5"/>
    </row>
    <row r="6" spans="1:12" ht="18.75" x14ac:dyDescent="0.3">
      <c r="A6" s="5"/>
      <c r="B6" s="5"/>
      <c r="C6" s="6"/>
      <c r="D6" s="7"/>
      <c r="F6" s="5"/>
      <c r="G6" s="5"/>
      <c r="H6" s="5"/>
      <c r="I6" s="5"/>
      <c r="J6" s="5"/>
      <c r="K6" s="5"/>
    </row>
  </sheetData>
  <sortState xmlns:xlrd2="http://schemas.microsoft.com/office/spreadsheetml/2017/richdata2" ref="A2:K4">
    <sortCondition descending="1" ref="K2:K4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zoomScaleNormal="100" workbookViewId="0">
      <selection sqref="A1:L7"/>
    </sheetView>
  </sheetViews>
  <sheetFormatPr defaultRowHeight="15" x14ac:dyDescent="0.25"/>
  <cols>
    <col min="1" max="1" width="15.28515625" style="2" bestFit="1" customWidth="1"/>
    <col min="2" max="2" width="20.140625" style="2" bestFit="1" customWidth="1"/>
    <col min="3" max="3" width="13.85546875" style="2" bestFit="1" customWidth="1"/>
    <col min="4" max="4" width="11" style="2" bestFit="1" customWidth="1"/>
    <col min="5" max="5" width="22.42578125" style="2" customWidth="1"/>
    <col min="6" max="6" width="14.5703125" style="2" bestFit="1" customWidth="1"/>
    <col min="7" max="7" width="11.7109375" style="2" bestFit="1" customWidth="1"/>
    <col min="8" max="8" width="19.710937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</row>
    <row r="2" spans="1:12" ht="36.75" customHeight="1" x14ac:dyDescent="0.4">
      <c r="A2" s="11" t="s">
        <v>124</v>
      </c>
      <c r="B2" s="11" t="s">
        <v>281</v>
      </c>
      <c r="C2" s="12">
        <v>2.2000000000000002</v>
      </c>
      <c r="D2" s="11">
        <v>38</v>
      </c>
      <c r="E2" s="11" t="s">
        <v>282</v>
      </c>
      <c r="F2" s="12">
        <v>4.58</v>
      </c>
      <c r="G2" s="11">
        <v>335</v>
      </c>
      <c r="H2" s="25" t="s">
        <v>283</v>
      </c>
      <c r="I2" s="12">
        <v>9.1300000000000008</v>
      </c>
      <c r="J2" s="11">
        <v>171</v>
      </c>
      <c r="K2" s="13">
        <f t="shared" ref="K2:K7" si="0">+J2+G2+D2</f>
        <v>544</v>
      </c>
      <c r="L2" s="2">
        <v>1</v>
      </c>
    </row>
    <row r="3" spans="1:12" ht="36" customHeight="1" x14ac:dyDescent="0.4">
      <c r="A3" s="11" t="s">
        <v>46</v>
      </c>
      <c r="B3" s="11" t="s">
        <v>190</v>
      </c>
      <c r="C3" s="12">
        <v>2.41</v>
      </c>
      <c r="D3" s="15">
        <v>78</v>
      </c>
      <c r="E3" s="24" t="s">
        <v>191</v>
      </c>
      <c r="F3" s="19">
        <v>4.87</v>
      </c>
      <c r="G3" s="15">
        <v>357</v>
      </c>
      <c r="H3" s="15" t="s">
        <v>192</v>
      </c>
      <c r="I3" s="19">
        <v>5.84</v>
      </c>
      <c r="J3" s="15">
        <v>71</v>
      </c>
      <c r="K3" s="13">
        <f t="shared" si="0"/>
        <v>506</v>
      </c>
      <c r="L3" s="2">
        <f>1+L2</f>
        <v>2</v>
      </c>
    </row>
    <row r="4" spans="1:12" ht="36" customHeight="1" x14ac:dyDescent="0.4">
      <c r="A4" s="11" t="s">
        <v>59</v>
      </c>
      <c r="B4" s="11" t="s">
        <v>245</v>
      </c>
      <c r="C4" s="12">
        <v>2.25</v>
      </c>
      <c r="D4" s="15">
        <v>46</v>
      </c>
      <c r="E4" s="26" t="s">
        <v>246</v>
      </c>
      <c r="F4" s="19">
        <v>4.9000000000000004</v>
      </c>
      <c r="G4" s="15">
        <v>359</v>
      </c>
      <c r="H4" s="15" t="s">
        <v>247</v>
      </c>
      <c r="I4" s="19">
        <v>5.66</v>
      </c>
      <c r="J4" s="15">
        <v>66</v>
      </c>
      <c r="K4" s="13">
        <f t="shared" si="0"/>
        <v>471</v>
      </c>
      <c r="L4" s="2">
        <f t="shared" ref="L4:L7" si="1">1+L3</f>
        <v>3</v>
      </c>
    </row>
    <row r="5" spans="1:12" ht="36" customHeight="1" x14ac:dyDescent="0.4">
      <c r="A5" s="11" t="s">
        <v>41</v>
      </c>
      <c r="B5" s="17" t="s">
        <v>258</v>
      </c>
      <c r="C5" s="12">
        <v>2.4900000000000002</v>
      </c>
      <c r="D5" s="11">
        <v>97</v>
      </c>
      <c r="E5" s="17" t="s">
        <v>259</v>
      </c>
      <c r="F5" s="12">
        <v>3.91</v>
      </c>
      <c r="G5" s="15">
        <v>286</v>
      </c>
      <c r="H5" s="11" t="s">
        <v>260</v>
      </c>
      <c r="I5" s="12">
        <v>6.4</v>
      </c>
      <c r="J5" s="11">
        <v>88</v>
      </c>
      <c r="K5" s="13">
        <f t="shared" si="0"/>
        <v>471</v>
      </c>
      <c r="L5" s="2">
        <f t="shared" si="1"/>
        <v>4</v>
      </c>
    </row>
    <row r="6" spans="1:12" ht="35.25" customHeight="1" x14ac:dyDescent="0.4">
      <c r="A6" s="11" t="s">
        <v>48</v>
      </c>
      <c r="B6" s="33" t="s">
        <v>215</v>
      </c>
      <c r="C6" s="12">
        <v>2.2799999999999998</v>
      </c>
      <c r="D6" s="15">
        <v>52</v>
      </c>
      <c r="E6" s="11" t="s">
        <v>216</v>
      </c>
      <c r="F6" s="19">
        <v>3.75</v>
      </c>
      <c r="G6" s="15">
        <v>274</v>
      </c>
      <c r="H6" s="15" t="s">
        <v>217</v>
      </c>
      <c r="I6" s="19">
        <v>6.63</v>
      </c>
      <c r="J6" s="15">
        <v>95</v>
      </c>
      <c r="K6" s="13">
        <f t="shared" si="0"/>
        <v>421</v>
      </c>
      <c r="L6" s="2">
        <f t="shared" si="1"/>
        <v>5</v>
      </c>
    </row>
    <row r="7" spans="1:12" ht="36" customHeight="1" x14ac:dyDescent="0.4">
      <c r="A7" s="11" t="s">
        <v>141</v>
      </c>
      <c r="B7" s="11" t="s">
        <v>319</v>
      </c>
      <c r="C7" s="12">
        <v>2.4</v>
      </c>
      <c r="D7" s="11">
        <v>76</v>
      </c>
      <c r="E7" s="11" t="s">
        <v>350</v>
      </c>
      <c r="F7" s="12">
        <v>0</v>
      </c>
      <c r="G7" s="11">
        <v>0</v>
      </c>
      <c r="H7" s="11" t="s">
        <v>320</v>
      </c>
      <c r="I7" s="12">
        <v>2.52</v>
      </c>
      <c r="J7" s="11">
        <v>20</v>
      </c>
      <c r="K7" s="13">
        <f t="shared" si="0"/>
        <v>96</v>
      </c>
      <c r="L7" s="2">
        <f t="shared" si="1"/>
        <v>6</v>
      </c>
    </row>
    <row r="8" spans="1:12" ht="36.75" customHeight="1" x14ac:dyDescent="0.3">
      <c r="A8" s="5"/>
      <c r="B8" s="5"/>
      <c r="C8" s="6"/>
      <c r="D8" s="5"/>
      <c r="E8" s="5"/>
      <c r="F8" s="6"/>
      <c r="G8" s="5"/>
      <c r="H8" s="5"/>
      <c r="I8" s="6"/>
      <c r="J8" s="5"/>
      <c r="K8" s="5"/>
    </row>
    <row r="9" spans="1:12" ht="18.75" x14ac:dyDescent="0.3">
      <c r="A9" s="5"/>
      <c r="B9" s="5"/>
      <c r="C9" s="5"/>
      <c r="D9" s="5"/>
      <c r="E9" s="5"/>
      <c r="F9" s="6"/>
      <c r="G9" s="5"/>
      <c r="H9" s="5"/>
      <c r="I9" s="6"/>
      <c r="J9" s="5"/>
      <c r="K9" s="5"/>
    </row>
    <row r="10" spans="1:12" ht="18.75" x14ac:dyDescent="0.3">
      <c r="A10" s="5"/>
      <c r="B10" s="5"/>
      <c r="C10" s="5"/>
      <c r="D10" s="5"/>
      <c r="F10" s="5"/>
      <c r="G10" s="5"/>
      <c r="H10" s="5"/>
      <c r="I10" s="5"/>
      <c r="J10" s="5"/>
      <c r="K10" s="5"/>
    </row>
    <row r="11" spans="1:12" ht="18.75" x14ac:dyDescent="0.3">
      <c r="A11" s="5"/>
      <c r="B11" s="5"/>
      <c r="C11" s="5"/>
      <c r="D11" s="5"/>
      <c r="F11" s="5"/>
      <c r="G11" s="5"/>
      <c r="H11" s="5"/>
      <c r="I11" s="5"/>
      <c r="J11" s="5"/>
      <c r="K11" s="5"/>
    </row>
    <row r="12" spans="1:12" ht="18.75" x14ac:dyDescent="0.3">
      <c r="A12" s="5"/>
      <c r="B12" s="5"/>
      <c r="C12" s="5"/>
      <c r="F12" s="5"/>
      <c r="H12" s="5"/>
      <c r="I12" s="5"/>
      <c r="K12" s="5"/>
    </row>
  </sheetData>
  <sortState xmlns:xlrd2="http://schemas.microsoft.com/office/spreadsheetml/2017/richdata2" ref="A2:K7">
    <sortCondition descending="1" ref="K2:K7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zoomScaleNormal="100" workbookViewId="0">
      <selection activeCell="J4" sqref="J4"/>
    </sheetView>
  </sheetViews>
  <sheetFormatPr defaultRowHeight="15" x14ac:dyDescent="0.25"/>
  <cols>
    <col min="1" max="1" width="15.28515625" style="2" bestFit="1" customWidth="1"/>
    <col min="2" max="2" width="22.140625" style="2" bestFit="1" customWidth="1"/>
    <col min="3" max="3" width="13.85546875" style="2" bestFit="1" customWidth="1"/>
    <col min="4" max="4" width="11" style="2" bestFit="1" customWidth="1"/>
    <col min="5" max="5" width="23.140625" style="2" bestFit="1" customWidth="1"/>
    <col min="6" max="6" width="14.5703125" style="2" bestFit="1" customWidth="1"/>
    <col min="7" max="7" width="11.7109375" style="2" bestFit="1" customWidth="1"/>
    <col min="8" max="8" width="21.140625" style="2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</row>
    <row r="2" spans="1:12" ht="38.25" customHeight="1" x14ac:dyDescent="0.4">
      <c r="A2" s="11" t="s">
        <v>48</v>
      </c>
      <c r="B2" s="11" t="s">
        <v>71</v>
      </c>
      <c r="C2" s="12">
        <v>3.56</v>
      </c>
      <c r="D2" s="11">
        <v>377</v>
      </c>
      <c r="E2" s="37" t="s">
        <v>70</v>
      </c>
      <c r="F2" s="11">
        <v>4.92</v>
      </c>
      <c r="G2" s="11">
        <v>360</v>
      </c>
      <c r="H2" s="11" t="s">
        <v>72</v>
      </c>
      <c r="I2" s="12">
        <v>7.1</v>
      </c>
      <c r="J2" s="15">
        <v>109</v>
      </c>
      <c r="K2" s="13">
        <f t="shared" ref="K2:K9" si="0">+J2+G2+D2</f>
        <v>846</v>
      </c>
      <c r="L2" s="2">
        <v>1</v>
      </c>
    </row>
    <row r="3" spans="1:12" ht="38.25" customHeight="1" x14ac:dyDescent="0.4">
      <c r="A3" s="11" t="s">
        <v>46</v>
      </c>
      <c r="B3" s="17" t="s">
        <v>196</v>
      </c>
      <c r="C3" s="12">
        <v>3.03</v>
      </c>
      <c r="D3" s="11">
        <v>240</v>
      </c>
      <c r="E3" s="12" t="s">
        <v>197</v>
      </c>
      <c r="F3" s="12">
        <v>4.33</v>
      </c>
      <c r="G3" s="11">
        <v>317</v>
      </c>
      <c r="H3" s="11" t="s">
        <v>360</v>
      </c>
      <c r="I3" s="12">
        <v>11.83</v>
      </c>
      <c r="J3" s="11">
        <v>272</v>
      </c>
      <c r="K3" s="13">
        <f t="shared" si="0"/>
        <v>829</v>
      </c>
      <c r="L3" s="2">
        <f>1+L2</f>
        <v>2</v>
      </c>
    </row>
    <row r="4" spans="1:12" ht="38.25" customHeight="1" x14ac:dyDescent="0.4">
      <c r="A4" s="11" t="s">
        <v>149</v>
      </c>
      <c r="B4" s="11" t="s">
        <v>157</v>
      </c>
      <c r="C4" s="12">
        <v>3.25</v>
      </c>
      <c r="D4" s="11">
        <v>297</v>
      </c>
      <c r="E4" s="11" t="s">
        <v>150</v>
      </c>
      <c r="F4" s="12">
        <v>4.95</v>
      </c>
      <c r="G4" s="11">
        <v>362</v>
      </c>
      <c r="H4" s="11" t="s">
        <v>158</v>
      </c>
      <c r="I4" s="11">
        <v>7.73</v>
      </c>
      <c r="J4" s="11">
        <v>128</v>
      </c>
      <c r="K4" s="13">
        <f t="shared" si="0"/>
        <v>787</v>
      </c>
      <c r="L4" s="2">
        <f t="shared" ref="L4:L9" si="1">1+L3</f>
        <v>3</v>
      </c>
    </row>
    <row r="5" spans="1:12" ht="37.5" customHeight="1" x14ac:dyDescent="0.4">
      <c r="A5" s="11" t="s">
        <v>125</v>
      </c>
      <c r="B5" s="11" t="s">
        <v>298</v>
      </c>
      <c r="C5" s="11">
        <v>2.96</v>
      </c>
      <c r="D5" s="11">
        <v>222</v>
      </c>
      <c r="E5" s="11" t="s">
        <v>153</v>
      </c>
      <c r="F5" s="11">
        <v>3.74</v>
      </c>
      <c r="G5" s="11">
        <v>274</v>
      </c>
      <c r="H5" s="17" t="s">
        <v>299</v>
      </c>
      <c r="I5" s="11">
        <v>9.85</v>
      </c>
      <c r="J5" s="11">
        <v>197</v>
      </c>
      <c r="K5" s="13">
        <f t="shared" si="0"/>
        <v>693</v>
      </c>
      <c r="L5" s="2">
        <f t="shared" si="1"/>
        <v>4</v>
      </c>
    </row>
    <row r="6" spans="1:12" ht="25.5" customHeight="1" x14ac:dyDescent="0.4">
      <c r="A6" s="11" t="s">
        <v>133</v>
      </c>
      <c r="B6" s="11" t="s">
        <v>130</v>
      </c>
      <c r="C6" s="11">
        <v>2.99</v>
      </c>
      <c r="D6" s="11">
        <v>230</v>
      </c>
      <c r="E6" s="11" t="s">
        <v>131</v>
      </c>
      <c r="F6" s="12">
        <v>4.0999999999999996</v>
      </c>
      <c r="G6" s="11">
        <v>300</v>
      </c>
      <c r="H6" s="11" t="s">
        <v>132</v>
      </c>
      <c r="I6" s="11">
        <v>7.79</v>
      </c>
      <c r="J6" s="11">
        <v>130</v>
      </c>
      <c r="K6" s="13">
        <f t="shared" si="0"/>
        <v>660</v>
      </c>
      <c r="L6" s="2">
        <f t="shared" si="1"/>
        <v>5</v>
      </c>
    </row>
    <row r="7" spans="1:12" ht="25.5" customHeight="1" x14ac:dyDescent="0.4">
      <c r="A7" s="11" t="s">
        <v>74</v>
      </c>
      <c r="B7" s="11" t="s">
        <v>221</v>
      </c>
      <c r="C7" s="12">
        <v>2.75</v>
      </c>
      <c r="D7" s="11">
        <v>168</v>
      </c>
      <c r="E7" s="12" t="s">
        <v>222</v>
      </c>
      <c r="F7" s="11">
        <v>4.72</v>
      </c>
      <c r="G7" s="11">
        <v>346</v>
      </c>
      <c r="H7" s="17" t="s">
        <v>347</v>
      </c>
      <c r="I7" s="12">
        <v>7.93</v>
      </c>
      <c r="J7" s="15">
        <v>134</v>
      </c>
      <c r="K7" s="13">
        <f t="shared" si="0"/>
        <v>648</v>
      </c>
      <c r="L7" s="2">
        <f t="shared" si="1"/>
        <v>6</v>
      </c>
    </row>
    <row r="8" spans="1:12" ht="29.25" customHeight="1" x14ac:dyDescent="0.4">
      <c r="A8" s="11" t="s">
        <v>4</v>
      </c>
      <c r="B8" s="11" t="s">
        <v>163</v>
      </c>
      <c r="C8" s="12">
        <v>2.54</v>
      </c>
      <c r="D8" s="11">
        <v>110</v>
      </c>
      <c r="E8" s="11" t="s">
        <v>164</v>
      </c>
      <c r="F8" s="12">
        <v>4.5999999999999996</v>
      </c>
      <c r="G8" s="11">
        <v>337</v>
      </c>
      <c r="H8" s="11" t="s">
        <v>165</v>
      </c>
      <c r="I8" s="12">
        <v>6.92</v>
      </c>
      <c r="J8" s="11">
        <v>104</v>
      </c>
      <c r="K8" s="13">
        <f t="shared" si="0"/>
        <v>551</v>
      </c>
      <c r="L8" s="2">
        <f t="shared" si="1"/>
        <v>7</v>
      </c>
    </row>
    <row r="9" spans="1:12" ht="26.25" customHeight="1" x14ac:dyDescent="0.4">
      <c r="A9" s="11" t="s">
        <v>59</v>
      </c>
      <c r="B9" s="11" t="s">
        <v>352</v>
      </c>
      <c r="C9" s="11">
        <v>2.31</v>
      </c>
      <c r="D9" s="11">
        <v>58</v>
      </c>
      <c r="E9" s="11" t="s">
        <v>248</v>
      </c>
      <c r="F9" s="11">
        <v>0</v>
      </c>
      <c r="G9" s="11">
        <v>0</v>
      </c>
      <c r="H9" s="11" t="s">
        <v>355</v>
      </c>
      <c r="I9" s="11">
        <v>5.67</v>
      </c>
      <c r="J9" s="11">
        <v>66</v>
      </c>
      <c r="K9" s="13">
        <f t="shared" si="0"/>
        <v>124</v>
      </c>
      <c r="L9" s="2">
        <f t="shared" si="1"/>
        <v>8</v>
      </c>
    </row>
  </sheetData>
  <sortState xmlns:xlrd2="http://schemas.microsoft.com/office/spreadsheetml/2017/richdata2" ref="A2:K9">
    <sortCondition descending="1" ref="K2:K9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zoomScaleNormal="100" workbookViewId="0">
      <selection activeCell="C4" sqref="C4"/>
    </sheetView>
  </sheetViews>
  <sheetFormatPr defaultRowHeight="15" x14ac:dyDescent="0.25"/>
  <cols>
    <col min="1" max="1" width="17.5703125" style="2" bestFit="1" customWidth="1"/>
    <col min="2" max="2" width="18.7109375" style="2" bestFit="1" customWidth="1"/>
    <col min="3" max="3" width="13.85546875" style="2" bestFit="1" customWidth="1"/>
    <col min="4" max="4" width="11" style="2" bestFit="1" customWidth="1"/>
    <col min="5" max="5" width="18.140625" style="2" bestFit="1" customWidth="1"/>
    <col min="6" max="6" width="14.5703125" style="2" bestFit="1" customWidth="1"/>
    <col min="7" max="7" width="11.7109375" style="2" bestFit="1" customWidth="1"/>
    <col min="8" max="8" width="28.8554687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</row>
    <row r="2" spans="1:12" ht="36" customHeight="1" x14ac:dyDescent="0.4">
      <c r="A2" s="11" t="s">
        <v>41</v>
      </c>
      <c r="B2" s="11" t="s">
        <v>97</v>
      </c>
      <c r="C2" s="12">
        <v>3.56</v>
      </c>
      <c r="D2" s="11">
        <v>377</v>
      </c>
      <c r="E2" s="12" t="s">
        <v>96</v>
      </c>
      <c r="F2" s="12">
        <v>5.91</v>
      </c>
      <c r="G2" s="11">
        <v>433</v>
      </c>
      <c r="H2" s="11" t="s">
        <v>95</v>
      </c>
      <c r="I2" s="12">
        <v>12.81</v>
      </c>
      <c r="J2" s="11">
        <v>306</v>
      </c>
      <c r="K2" s="23">
        <f t="shared" ref="K2:K8" si="0">+J2+G2+D2</f>
        <v>1116</v>
      </c>
      <c r="L2" s="2">
        <v>1</v>
      </c>
    </row>
    <row r="3" spans="1:12" ht="36" customHeight="1" x14ac:dyDescent="0.4">
      <c r="A3" s="11" t="s">
        <v>125</v>
      </c>
      <c r="B3" s="18" t="s">
        <v>300</v>
      </c>
      <c r="C3" s="12">
        <v>3.72</v>
      </c>
      <c r="D3" s="11">
        <v>419</v>
      </c>
      <c r="E3" s="12" t="s">
        <v>154</v>
      </c>
      <c r="F3" s="12">
        <v>3.92</v>
      </c>
      <c r="G3" s="11">
        <v>287</v>
      </c>
      <c r="H3" s="11" t="s">
        <v>301</v>
      </c>
      <c r="I3" s="12">
        <v>14.49</v>
      </c>
      <c r="J3" s="11">
        <v>358</v>
      </c>
      <c r="K3" s="23">
        <f t="shared" si="0"/>
        <v>1064</v>
      </c>
      <c r="L3" s="2">
        <f>1+L2</f>
        <v>2</v>
      </c>
    </row>
    <row r="4" spans="1:12" ht="37.5" customHeight="1" x14ac:dyDescent="0.4">
      <c r="A4" s="11" t="s">
        <v>46</v>
      </c>
      <c r="B4" s="11" t="s">
        <v>198</v>
      </c>
      <c r="C4" s="12">
        <v>3.1</v>
      </c>
      <c r="D4" s="11">
        <v>258</v>
      </c>
      <c r="E4" s="12" t="s">
        <v>76</v>
      </c>
      <c r="F4" s="12">
        <v>5.74</v>
      </c>
      <c r="G4" s="11">
        <v>420</v>
      </c>
      <c r="H4" s="11" t="s">
        <v>199</v>
      </c>
      <c r="I4" s="12">
        <v>10.48</v>
      </c>
      <c r="J4" s="11">
        <v>221</v>
      </c>
      <c r="K4" s="23">
        <f t="shared" si="0"/>
        <v>899</v>
      </c>
      <c r="L4" s="2">
        <f t="shared" ref="L4:L7" si="1">1+L3</f>
        <v>3</v>
      </c>
    </row>
    <row r="5" spans="1:12" ht="36" customHeight="1" x14ac:dyDescent="0.4">
      <c r="A5" s="11" t="s">
        <v>141</v>
      </c>
      <c r="B5" s="11" t="s">
        <v>325</v>
      </c>
      <c r="C5" s="12">
        <v>3.1</v>
      </c>
      <c r="D5" s="11">
        <v>258</v>
      </c>
      <c r="E5" s="12" t="s">
        <v>326</v>
      </c>
      <c r="F5" s="12">
        <v>4.53</v>
      </c>
      <c r="G5" s="11">
        <v>332</v>
      </c>
      <c r="H5" s="17" t="s">
        <v>327</v>
      </c>
      <c r="I5" s="12">
        <v>8.59</v>
      </c>
      <c r="J5" s="11">
        <v>154</v>
      </c>
      <c r="K5" s="23">
        <f t="shared" si="0"/>
        <v>744</v>
      </c>
      <c r="L5" s="2">
        <f t="shared" si="1"/>
        <v>4</v>
      </c>
    </row>
    <row r="6" spans="1:12" ht="39" customHeight="1" x14ac:dyDescent="0.4">
      <c r="A6" s="11" t="s">
        <v>74</v>
      </c>
      <c r="B6" s="11" t="s">
        <v>225</v>
      </c>
      <c r="C6" s="12">
        <v>3.08</v>
      </c>
      <c r="D6" s="11">
        <v>253</v>
      </c>
      <c r="E6" s="12" t="s">
        <v>73</v>
      </c>
      <c r="F6" s="12">
        <v>4.5199999999999996</v>
      </c>
      <c r="G6" s="11">
        <v>331</v>
      </c>
      <c r="H6" s="11" t="s">
        <v>226</v>
      </c>
      <c r="I6" s="12">
        <v>7.76</v>
      </c>
      <c r="J6" s="11">
        <v>129</v>
      </c>
      <c r="K6" s="23">
        <f t="shared" si="0"/>
        <v>713</v>
      </c>
      <c r="L6" s="2">
        <f t="shared" si="1"/>
        <v>5</v>
      </c>
    </row>
    <row r="7" spans="1:12" ht="39" customHeight="1" x14ac:dyDescent="0.4">
      <c r="A7" s="11" t="s">
        <v>48</v>
      </c>
      <c r="B7" s="11" t="s">
        <v>223</v>
      </c>
      <c r="C7" s="12">
        <v>2.71</v>
      </c>
      <c r="D7" s="11">
        <v>157</v>
      </c>
      <c r="E7" s="12" t="s">
        <v>75</v>
      </c>
      <c r="F7" s="12">
        <v>4.2699999999999996</v>
      </c>
      <c r="G7" s="11">
        <v>313</v>
      </c>
      <c r="H7" s="27" t="s">
        <v>224</v>
      </c>
      <c r="I7" s="12">
        <v>9.6199999999999992</v>
      </c>
      <c r="J7" s="11">
        <v>189</v>
      </c>
      <c r="K7" s="23">
        <f t="shared" si="0"/>
        <v>659</v>
      </c>
      <c r="L7" s="2">
        <f t="shared" si="1"/>
        <v>6</v>
      </c>
    </row>
    <row r="8" spans="1:12" ht="39" customHeight="1" x14ac:dyDescent="0.4">
      <c r="A8" s="11"/>
      <c r="B8" s="11"/>
      <c r="C8" s="12"/>
      <c r="D8" s="11"/>
      <c r="E8" s="12"/>
      <c r="F8" s="12"/>
      <c r="G8" s="11"/>
      <c r="H8" s="11"/>
      <c r="I8" s="12"/>
      <c r="J8" s="11"/>
      <c r="K8" s="23">
        <f t="shared" si="0"/>
        <v>0</v>
      </c>
    </row>
    <row r="9" spans="1:12" ht="39" customHeight="1" x14ac:dyDescent="0.4">
      <c r="A9" s="11"/>
      <c r="B9" s="11"/>
      <c r="C9" s="12"/>
      <c r="D9" s="11"/>
      <c r="E9" s="12"/>
      <c r="F9" s="12"/>
      <c r="G9" s="11"/>
      <c r="H9" s="11"/>
      <c r="I9" s="12"/>
      <c r="J9" s="11"/>
      <c r="K9" s="23"/>
    </row>
    <row r="10" spans="1:12" ht="39" customHeight="1" x14ac:dyDescent="0.4">
      <c r="A10" s="11"/>
      <c r="B10" s="11"/>
      <c r="C10" s="12"/>
      <c r="D10" s="11"/>
      <c r="E10" s="12"/>
      <c r="F10" s="12"/>
      <c r="G10" s="11"/>
      <c r="H10" s="11"/>
      <c r="I10" s="12"/>
      <c r="J10" s="11"/>
      <c r="K10" s="23"/>
    </row>
    <row r="11" spans="1:12" ht="39" customHeight="1" x14ac:dyDescent="0.4">
      <c r="A11" s="11"/>
      <c r="B11" s="11"/>
      <c r="C11" s="11"/>
      <c r="D11" s="11"/>
      <c r="E11" s="11"/>
      <c r="F11" s="12"/>
      <c r="G11" s="11"/>
      <c r="H11" s="12"/>
      <c r="I11" s="12"/>
      <c r="J11" s="11"/>
      <c r="K11" s="23"/>
    </row>
    <row r="12" spans="1:12" ht="39" customHeight="1" x14ac:dyDescent="0.4">
      <c r="A12" s="11"/>
      <c r="B12" s="11"/>
      <c r="C12" s="12"/>
      <c r="D12" s="11"/>
      <c r="E12" s="12"/>
      <c r="F12" s="12"/>
      <c r="G12" s="11"/>
      <c r="H12" s="11"/>
      <c r="I12" s="12"/>
      <c r="J12" s="11"/>
      <c r="K12" s="23"/>
    </row>
    <row r="13" spans="1:12" ht="39" customHeight="1" x14ac:dyDescent="0.4">
      <c r="A13" s="11"/>
      <c r="B13" s="11"/>
      <c r="C13" s="12"/>
      <c r="D13" s="11"/>
      <c r="E13" s="12"/>
      <c r="F13" s="12"/>
      <c r="G13" s="11"/>
      <c r="H13" s="11"/>
      <c r="I13" s="12"/>
      <c r="J13" s="11"/>
      <c r="K13" s="23"/>
    </row>
    <row r="14" spans="1:12" ht="39" customHeight="1" x14ac:dyDescent="0.4">
      <c r="A14" s="11"/>
      <c r="B14" s="11"/>
      <c r="C14" s="12"/>
      <c r="D14" s="11"/>
      <c r="E14" s="12"/>
      <c r="F14" s="12"/>
      <c r="G14" s="11"/>
      <c r="H14" s="11"/>
      <c r="I14" s="12"/>
      <c r="J14" s="11"/>
      <c r="K14" s="23"/>
    </row>
    <row r="15" spans="1:12" ht="39" customHeight="1" x14ac:dyDescent="0.4">
      <c r="A15" s="11"/>
      <c r="B15" s="11"/>
      <c r="C15" s="12"/>
      <c r="D15" s="11"/>
      <c r="E15" s="12"/>
      <c r="F15" s="12"/>
      <c r="G15" s="11"/>
      <c r="H15" s="11"/>
      <c r="I15" s="12"/>
      <c r="J15" s="11"/>
      <c r="K15" s="23"/>
    </row>
  </sheetData>
  <sortState xmlns:xlrd2="http://schemas.microsoft.com/office/spreadsheetml/2017/richdata2" ref="A2:K8">
    <sortCondition descending="1" ref="K2:K8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"/>
  <sheetViews>
    <sheetView zoomScale="90" zoomScaleNormal="90" workbookViewId="0">
      <selection activeCell="D2" sqref="D2"/>
    </sheetView>
  </sheetViews>
  <sheetFormatPr defaultRowHeight="15" x14ac:dyDescent="0.25"/>
  <cols>
    <col min="1" max="1" width="23.42578125" style="2" customWidth="1"/>
    <col min="2" max="2" width="24.85546875" style="2" customWidth="1"/>
    <col min="3" max="3" width="13.7109375" style="2" customWidth="1"/>
    <col min="4" max="4" width="12" style="2" customWidth="1"/>
    <col min="5" max="5" width="26.28515625" style="2" customWidth="1"/>
    <col min="6" max="6" width="13.42578125" style="31" customWidth="1"/>
    <col min="7" max="7" width="12.85546875" style="2" customWidth="1"/>
    <col min="8" max="8" width="24.28515625" style="2" customWidth="1"/>
    <col min="9" max="10" width="15.5703125" style="2" customWidth="1"/>
    <col min="11" max="11" width="17.7109375" style="2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28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</row>
    <row r="2" spans="1:12" ht="39" customHeight="1" x14ac:dyDescent="0.4">
      <c r="A2" s="11" t="s">
        <v>107</v>
      </c>
      <c r="B2" s="18" t="s">
        <v>264</v>
      </c>
      <c r="C2" s="11">
        <v>3.65</v>
      </c>
      <c r="D2" s="11">
        <v>401</v>
      </c>
      <c r="E2" s="11" t="s">
        <v>98</v>
      </c>
      <c r="F2" s="29">
        <v>7.24</v>
      </c>
      <c r="G2" s="11">
        <v>530</v>
      </c>
      <c r="H2" s="11" t="s">
        <v>42</v>
      </c>
      <c r="I2" s="12">
        <v>27.1</v>
      </c>
      <c r="J2" s="11">
        <v>645</v>
      </c>
      <c r="K2" s="23">
        <f t="shared" ref="K2:K10" si="0">+J2+G2+D2</f>
        <v>1576</v>
      </c>
      <c r="L2" s="2">
        <v>1</v>
      </c>
    </row>
    <row r="3" spans="1:12" ht="38.25" customHeight="1" x14ac:dyDescent="0.4">
      <c r="A3" s="11" t="s">
        <v>46</v>
      </c>
      <c r="B3" s="11" t="s">
        <v>47</v>
      </c>
      <c r="C3" s="11">
        <v>3.44</v>
      </c>
      <c r="D3" s="11">
        <v>346</v>
      </c>
      <c r="E3" s="11" t="s">
        <v>49</v>
      </c>
      <c r="F3" s="29">
        <v>5.58</v>
      </c>
      <c r="G3" s="11">
        <v>409</v>
      </c>
      <c r="H3" s="11" t="s">
        <v>200</v>
      </c>
      <c r="I3" s="12">
        <v>17.22</v>
      </c>
      <c r="J3" s="11">
        <v>428</v>
      </c>
      <c r="K3" s="23">
        <f t="shared" si="0"/>
        <v>1183</v>
      </c>
      <c r="L3" s="2">
        <f>+L2+1</f>
        <v>2</v>
      </c>
    </row>
    <row r="4" spans="1:12" ht="36.75" customHeight="1" x14ac:dyDescent="0.4">
      <c r="A4" s="11" t="s">
        <v>141</v>
      </c>
      <c r="B4" s="11" t="s">
        <v>328</v>
      </c>
      <c r="C4" s="11">
        <v>3.04</v>
      </c>
      <c r="D4" s="11">
        <v>243</v>
      </c>
      <c r="E4" s="11" t="s">
        <v>329</v>
      </c>
      <c r="F4" s="29">
        <v>4.51</v>
      </c>
      <c r="G4" s="11">
        <v>330</v>
      </c>
      <c r="H4" s="18" t="s">
        <v>330</v>
      </c>
      <c r="I4" s="12">
        <v>22.62</v>
      </c>
      <c r="J4" s="11">
        <v>548</v>
      </c>
      <c r="K4" s="23">
        <f t="shared" si="0"/>
        <v>1121</v>
      </c>
      <c r="L4" s="2">
        <f t="shared" ref="L4:L10" si="1">+L3+1</f>
        <v>3</v>
      </c>
    </row>
    <row r="5" spans="1:12" ht="38.25" customHeight="1" x14ac:dyDescent="0.4">
      <c r="A5" s="11" t="s">
        <v>101</v>
      </c>
      <c r="B5" s="11" t="s">
        <v>274</v>
      </c>
      <c r="C5" s="12">
        <v>3</v>
      </c>
      <c r="D5" s="11">
        <v>232</v>
      </c>
      <c r="E5" s="11" t="s">
        <v>275</v>
      </c>
      <c r="F5" s="12">
        <v>7.28</v>
      </c>
      <c r="G5" s="11">
        <v>534</v>
      </c>
      <c r="H5" s="11" t="s">
        <v>276</v>
      </c>
      <c r="I5" s="12">
        <v>9.2100000000000009</v>
      </c>
      <c r="J5" s="11">
        <v>174</v>
      </c>
      <c r="K5" s="23">
        <f t="shared" si="0"/>
        <v>940</v>
      </c>
      <c r="L5" s="2">
        <f t="shared" si="1"/>
        <v>4</v>
      </c>
    </row>
    <row r="6" spans="1:12" ht="36.75" customHeight="1" x14ac:dyDescent="0.4">
      <c r="A6" s="11" t="s">
        <v>125</v>
      </c>
      <c r="B6" s="11" t="s">
        <v>302</v>
      </c>
      <c r="C6" s="11">
        <v>2.29</v>
      </c>
      <c r="D6" s="11">
        <v>54</v>
      </c>
      <c r="E6" s="11" t="s">
        <v>303</v>
      </c>
      <c r="F6" s="29">
        <v>4.6399999999999997</v>
      </c>
      <c r="G6" s="11">
        <v>340</v>
      </c>
      <c r="H6" s="11" t="s">
        <v>126</v>
      </c>
      <c r="I6" s="12">
        <v>18.43</v>
      </c>
      <c r="J6" s="11">
        <v>457</v>
      </c>
      <c r="K6" s="23">
        <f t="shared" si="0"/>
        <v>851</v>
      </c>
      <c r="L6" s="2">
        <f t="shared" si="1"/>
        <v>5</v>
      </c>
    </row>
    <row r="7" spans="1:12" ht="39" customHeight="1" x14ac:dyDescent="0.4">
      <c r="A7" s="11" t="s">
        <v>4</v>
      </c>
      <c r="B7" s="17" t="s">
        <v>166</v>
      </c>
      <c r="C7" s="12">
        <v>2.9</v>
      </c>
      <c r="D7" s="11">
        <v>207</v>
      </c>
      <c r="E7" s="11" t="s">
        <v>167</v>
      </c>
      <c r="F7" s="29">
        <v>5.12</v>
      </c>
      <c r="G7" s="11">
        <v>375</v>
      </c>
      <c r="H7" s="11" t="s">
        <v>340</v>
      </c>
      <c r="I7" s="12">
        <v>10.79</v>
      </c>
      <c r="J7" s="11">
        <v>233</v>
      </c>
      <c r="K7" s="23">
        <f t="shared" si="0"/>
        <v>815</v>
      </c>
      <c r="L7" s="2">
        <f t="shared" si="1"/>
        <v>6</v>
      </c>
    </row>
    <row r="8" spans="1:12" ht="39" customHeight="1" x14ac:dyDescent="0.4">
      <c r="A8" s="17" t="s">
        <v>287</v>
      </c>
      <c r="B8" s="11" t="s">
        <v>288</v>
      </c>
      <c r="C8" s="11">
        <v>3.73</v>
      </c>
      <c r="D8" s="11">
        <v>421</v>
      </c>
      <c r="E8" s="11" t="s">
        <v>289</v>
      </c>
      <c r="F8" s="29">
        <v>3.11</v>
      </c>
      <c r="G8" s="11">
        <v>228</v>
      </c>
      <c r="H8" s="11" t="s">
        <v>290</v>
      </c>
      <c r="I8" s="12">
        <v>8</v>
      </c>
      <c r="J8" s="11">
        <v>136</v>
      </c>
      <c r="K8" s="23">
        <f t="shared" si="0"/>
        <v>785</v>
      </c>
      <c r="L8" s="2">
        <f t="shared" si="1"/>
        <v>7</v>
      </c>
    </row>
    <row r="9" spans="1:12" ht="39" customHeight="1" x14ac:dyDescent="0.4">
      <c r="A9" s="11" t="s">
        <v>59</v>
      </c>
      <c r="B9" s="11" t="s">
        <v>353</v>
      </c>
      <c r="C9" s="11">
        <v>2.81</v>
      </c>
      <c r="D9" s="11">
        <v>183</v>
      </c>
      <c r="E9" s="11" t="s">
        <v>90</v>
      </c>
      <c r="F9" s="29">
        <v>3.74</v>
      </c>
      <c r="G9" s="11">
        <v>274</v>
      </c>
      <c r="H9" s="11" t="s">
        <v>60</v>
      </c>
      <c r="I9" s="12">
        <v>7.45</v>
      </c>
      <c r="J9" s="11">
        <v>120</v>
      </c>
      <c r="K9" s="23">
        <f t="shared" si="0"/>
        <v>577</v>
      </c>
      <c r="L9" s="2">
        <f t="shared" si="1"/>
        <v>8</v>
      </c>
    </row>
    <row r="10" spans="1:12" ht="39" customHeight="1" x14ac:dyDescent="0.4">
      <c r="A10" s="11" t="s">
        <v>48</v>
      </c>
      <c r="B10" s="11" t="s">
        <v>227</v>
      </c>
      <c r="C10" s="11">
        <v>2.57</v>
      </c>
      <c r="D10" s="11">
        <v>117</v>
      </c>
      <c r="E10" s="11" t="s">
        <v>228</v>
      </c>
      <c r="F10" s="12">
        <v>0</v>
      </c>
      <c r="G10" s="11">
        <v>0</v>
      </c>
      <c r="H10" s="11" t="s">
        <v>77</v>
      </c>
      <c r="I10" s="12">
        <v>17.41</v>
      </c>
      <c r="J10" s="11">
        <v>433</v>
      </c>
      <c r="K10" s="23">
        <f t="shared" si="0"/>
        <v>550</v>
      </c>
      <c r="L10" s="2">
        <f t="shared" si="1"/>
        <v>9</v>
      </c>
    </row>
    <row r="11" spans="1:12" ht="36" customHeight="1" x14ac:dyDescent="0.3">
      <c r="A11" s="5"/>
      <c r="B11" s="5"/>
      <c r="C11" s="5"/>
      <c r="D11" s="5"/>
      <c r="E11" s="5"/>
      <c r="F11" s="30"/>
      <c r="G11" s="5"/>
      <c r="H11" s="5"/>
      <c r="I11" s="6"/>
      <c r="J11" s="5"/>
      <c r="K11" s="8">
        <f>J11+G11+D11</f>
        <v>0</v>
      </c>
    </row>
    <row r="12" spans="1:12" ht="18.75" x14ac:dyDescent="0.3">
      <c r="A12" s="5"/>
      <c r="B12" s="5"/>
      <c r="C12" s="5"/>
      <c r="D12" s="5"/>
      <c r="E12" s="5"/>
      <c r="F12" s="30"/>
      <c r="G12" s="5"/>
      <c r="H12" s="5"/>
      <c r="I12" s="6"/>
      <c r="J12" s="5"/>
      <c r="K12" s="5"/>
    </row>
    <row r="13" spans="1:12" ht="32.25" hidden="1" customHeight="1" x14ac:dyDescent="0.3">
      <c r="A13" s="5"/>
      <c r="B13" s="5"/>
      <c r="C13" s="5" t="s">
        <v>12</v>
      </c>
      <c r="D13" s="5">
        <v>295</v>
      </c>
      <c r="E13" s="5"/>
      <c r="F13" s="30" t="s">
        <v>20</v>
      </c>
      <c r="G13" s="2">
        <v>494</v>
      </c>
      <c r="H13" s="5"/>
      <c r="I13" s="5" t="s">
        <v>21</v>
      </c>
      <c r="J13" s="5">
        <v>300</v>
      </c>
      <c r="K13" s="5"/>
    </row>
    <row r="14" spans="1:12" ht="18.75" hidden="1" x14ac:dyDescent="0.3">
      <c r="A14" s="5"/>
      <c r="B14" s="5"/>
      <c r="C14" s="5" t="s">
        <v>13</v>
      </c>
      <c r="D14" s="5">
        <v>463</v>
      </c>
      <c r="E14" s="5"/>
      <c r="F14" s="30" t="s">
        <v>22</v>
      </c>
      <c r="G14" s="2">
        <v>344</v>
      </c>
      <c r="H14" s="5"/>
      <c r="I14" s="5" t="s">
        <v>23</v>
      </c>
      <c r="J14" s="5">
        <v>278</v>
      </c>
      <c r="K14" s="5"/>
    </row>
    <row r="15" spans="1:12" ht="18.75" hidden="1" x14ac:dyDescent="0.3">
      <c r="A15" s="5"/>
      <c r="B15" s="5"/>
      <c r="C15" s="5" t="s">
        <v>14</v>
      </c>
      <c r="D15" s="5">
        <v>351</v>
      </c>
      <c r="E15" s="5"/>
      <c r="F15" s="30" t="s">
        <v>24</v>
      </c>
      <c r="G15" s="2">
        <v>538</v>
      </c>
      <c r="H15" s="5"/>
      <c r="I15" s="5" t="s">
        <v>25</v>
      </c>
      <c r="J15" s="5">
        <v>365</v>
      </c>
      <c r="K15" s="5"/>
    </row>
    <row r="16" spans="1:12" ht="18.75" hidden="1" x14ac:dyDescent="0.3">
      <c r="A16" s="5"/>
      <c r="B16" s="5"/>
      <c r="C16" s="2" t="s">
        <v>15</v>
      </c>
      <c r="D16" s="2">
        <v>333</v>
      </c>
      <c r="E16" s="5"/>
      <c r="F16" s="31" t="s">
        <v>26</v>
      </c>
      <c r="G16" s="2">
        <v>354</v>
      </c>
      <c r="H16" s="5"/>
      <c r="I16" s="2" t="s">
        <v>27</v>
      </c>
      <c r="J16" s="2">
        <v>187</v>
      </c>
      <c r="K16" s="5"/>
    </row>
    <row r="17" spans="1:11" ht="18.75" hidden="1" x14ac:dyDescent="0.3">
      <c r="A17" s="5"/>
      <c r="B17" s="5"/>
      <c r="C17" s="2" t="s">
        <v>16</v>
      </c>
      <c r="D17" s="2">
        <v>331</v>
      </c>
      <c r="E17" s="5"/>
      <c r="F17" s="31" t="s">
        <v>28</v>
      </c>
      <c r="G17" s="2">
        <v>439</v>
      </c>
      <c r="H17" s="5"/>
      <c r="I17" s="2" t="s">
        <v>29</v>
      </c>
      <c r="J17" s="2">
        <v>436</v>
      </c>
      <c r="K17" s="5"/>
    </row>
    <row r="18" spans="1:11" ht="18.75" hidden="1" x14ac:dyDescent="0.3">
      <c r="A18" s="5"/>
      <c r="B18" s="5"/>
      <c r="C18" s="2" t="s">
        <v>17</v>
      </c>
      <c r="D18" s="2">
        <v>222</v>
      </c>
      <c r="E18" s="5"/>
      <c r="F18" s="31" t="s">
        <v>30</v>
      </c>
      <c r="G18" s="2">
        <v>282</v>
      </c>
      <c r="H18" s="5"/>
      <c r="I18" s="2" t="s">
        <v>31</v>
      </c>
      <c r="J18" s="2">
        <v>282</v>
      </c>
      <c r="K18" s="5"/>
    </row>
    <row r="19" spans="1:11" hidden="1" x14ac:dyDescent="0.25">
      <c r="C19" s="2" t="s">
        <v>18</v>
      </c>
      <c r="D19" s="2">
        <v>209</v>
      </c>
      <c r="F19" s="31" t="s">
        <v>32</v>
      </c>
      <c r="G19" s="2">
        <v>406</v>
      </c>
      <c r="I19" s="2" t="s">
        <v>33</v>
      </c>
      <c r="J19" s="2">
        <v>244</v>
      </c>
    </row>
    <row r="20" spans="1:11" hidden="1" x14ac:dyDescent="0.25">
      <c r="C20" s="2" t="s">
        <v>19</v>
      </c>
      <c r="D20" s="2">
        <v>406</v>
      </c>
      <c r="F20" s="31" t="s">
        <v>34</v>
      </c>
      <c r="G20" s="2">
        <v>395</v>
      </c>
      <c r="I20" s="2" t="s">
        <v>35</v>
      </c>
      <c r="J20" s="2">
        <v>442</v>
      </c>
    </row>
  </sheetData>
  <sortState xmlns:xlrd2="http://schemas.microsoft.com/office/spreadsheetml/2017/richdata2" ref="A2:K11">
    <sortCondition descending="1" ref="K2:K11"/>
  </sortState>
  <printOptions gridLines="1"/>
  <pageMargins left="0.25" right="0.25" top="0.75" bottom="0.75" header="0.3" footer="0.3"/>
  <pageSetup paperSize="9" scale="68" fitToHeight="0" orientation="landscape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4"/>
  <sheetViews>
    <sheetView zoomScale="85" zoomScaleNormal="85" workbookViewId="0">
      <selection activeCell="C5" sqref="C5"/>
    </sheetView>
  </sheetViews>
  <sheetFormatPr defaultRowHeight="15" x14ac:dyDescent="0.25"/>
  <cols>
    <col min="1" max="1" width="15.28515625" style="2" customWidth="1"/>
    <col min="2" max="2" width="31.42578125" style="2" customWidth="1"/>
    <col min="3" max="3" width="13.85546875" style="2" customWidth="1"/>
    <col min="4" max="4" width="10.85546875" style="2" customWidth="1"/>
    <col min="5" max="5" width="23.85546875" style="2" customWidth="1"/>
    <col min="6" max="6" width="14.42578125" style="3" customWidth="1"/>
    <col min="7" max="7" width="11.42578125" style="2" customWidth="1"/>
    <col min="8" max="8" width="23.7109375" style="2" customWidth="1"/>
    <col min="9" max="9" width="15.5703125" style="3" customWidth="1"/>
    <col min="10" max="10" width="15.5703125" style="2" customWidth="1"/>
    <col min="11" max="11" width="17.7109375" style="2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  <c r="L1" s="4"/>
    </row>
    <row r="2" spans="1:12" ht="39" customHeight="1" x14ac:dyDescent="0.4">
      <c r="A2" s="11" t="s">
        <v>46</v>
      </c>
      <c r="B2" s="17" t="s">
        <v>78</v>
      </c>
      <c r="C2" s="11">
        <v>3.35</v>
      </c>
      <c r="D2" s="11">
        <v>323</v>
      </c>
      <c r="E2" s="17" t="s">
        <v>51</v>
      </c>
      <c r="F2" s="12">
        <v>9.6</v>
      </c>
      <c r="G2" s="11">
        <v>704</v>
      </c>
      <c r="H2" s="11" t="s">
        <v>50</v>
      </c>
      <c r="I2" s="16">
        <v>15.31</v>
      </c>
      <c r="J2" s="11">
        <v>380</v>
      </c>
      <c r="K2" s="13">
        <f t="shared" ref="K2:K10" si="0">+J2+G2+D2</f>
        <v>1407</v>
      </c>
      <c r="L2" s="5">
        <v>1</v>
      </c>
    </row>
    <row r="3" spans="1:12" ht="36" customHeight="1" x14ac:dyDescent="0.4">
      <c r="A3" s="11" t="s">
        <v>107</v>
      </c>
      <c r="B3" s="11" t="s">
        <v>265</v>
      </c>
      <c r="C3" s="11">
        <v>3.63</v>
      </c>
      <c r="D3" s="11">
        <v>395</v>
      </c>
      <c r="E3" s="11" t="s">
        <v>99</v>
      </c>
      <c r="F3" s="12">
        <v>6.93</v>
      </c>
      <c r="G3" s="11">
        <v>508</v>
      </c>
      <c r="H3" s="11" t="s">
        <v>100</v>
      </c>
      <c r="I3" s="16">
        <v>19.420000000000002</v>
      </c>
      <c r="J3" s="11">
        <v>479</v>
      </c>
      <c r="K3" s="13">
        <f t="shared" si="0"/>
        <v>1382</v>
      </c>
      <c r="L3" s="5">
        <f>+L2+1</f>
        <v>2</v>
      </c>
    </row>
    <row r="4" spans="1:12" ht="36.75" customHeight="1" x14ac:dyDescent="0.4">
      <c r="A4" s="17" t="s">
        <v>133</v>
      </c>
      <c r="B4" s="11" t="s">
        <v>312</v>
      </c>
      <c r="C4" s="11">
        <v>3.51</v>
      </c>
      <c r="D4" s="11">
        <v>364</v>
      </c>
      <c r="E4" s="11" t="s">
        <v>135</v>
      </c>
      <c r="F4" s="12">
        <v>6.1</v>
      </c>
      <c r="G4" s="11">
        <v>447</v>
      </c>
      <c r="H4" s="11" t="s">
        <v>134</v>
      </c>
      <c r="I4" s="16">
        <v>16.309999999999999</v>
      </c>
      <c r="J4" s="11">
        <v>405</v>
      </c>
      <c r="K4" s="13">
        <f t="shared" si="0"/>
        <v>1216</v>
      </c>
      <c r="L4" s="5">
        <f t="shared" ref="L4:L10" si="1">+L3+1</f>
        <v>3</v>
      </c>
    </row>
    <row r="5" spans="1:12" ht="36.75" customHeight="1" x14ac:dyDescent="0.4">
      <c r="A5" s="17" t="s">
        <v>101</v>
      </c>
      <c r="B5" s="11" t="s">
        <v>102</v>
      </c>
      <c r="C5" s="11">
        <v>3.65</v>
      </c>
      <c r="D5" s="11">
        <v>401</v>
      </c>
      <c r="E5" s="11" t="s">
        <v>277</v>
      </c>
      <c r="F5" s="12">
        <v>5.28</v>
      </c>
      <c r="G5" s="11">
        <v>387</v>
      </c>
      <c r="H5" s="11" t="s">
        <v>103</v>
      </c>
      <c r="I5" s="16">
        <v>16.27</v>
      </c>
      <c r="J5" s="11">
        <v>405</v>
      </c>
      <c r="K5" s="13">
        <f t="shared" si="0"/>
        <v>1193</v>
      </c>
      <c r="L5" s="5">
        <f t="shared" si="1"/>
        <v>4</v>
      </c>
    </row>
    <row r="6" spans="1:12" ht="36.75" customHeight="1" x14ac:dyDescent="0.4">
      <c r="A6" s="11" t="s">
        <v>48</v>
      </c>
      <c r="B6" s="11" t="s">
        <v>229</v>
      </c>
      <c r="C6" s="11">
        <v>3.22</v>
      </c>
      <c r="D6" s="11">
        <v>289</v>
      </c>
      <c r="E6" s="11" t="s">
        <v>230</v>
      </c>
      <c r="F6" s="12">
        <v>6.57</v>
      </c>
      <c r="G6" s="11">
        <v>482</v>
      </c>
      <c r="H6" s="11" t="s">
        <v>52</v>
      </c>
      <c r="I6" s="16">
        <v>14.79</v>
      </c>
      <c r="J6" s="11">
        <v>367</v>
      </c>
      <c r="K6" s="13">
        <f t="shared" si="0"/>
        <v>1138</v>
      </c>
      <c r="L6" s="5">
        <f t="shared" si="1"/>
        <v>5</v>
      </c>
    </row>
    <row r="7" spans="1:12" ht="39" customHeight="1" x14ac:dyDescent="0.4">
      <c r="A7" s="17" t="s">
        <v>125</v>
      </c>
      <c r="B7" s="11" t="s">
        <v>304</v>
      </c>
      <c r="C7" s="11">
        <v>3.01</v>
      </c>
      <c r="D7" s="11">
        <v>235</v>
      </c>
      <c r="E7" s="11" t="s">
        <v>305</v>
      </c>
      <c r="F7" s="12">
        <v>7.63</v>
      </c>
      <c r="G7" s="11">
        <v>559</v>
      </c>
      <c r="H7" s="11" t="s">
        <v>306</v>
      </c>
      <c r="I7" s="16">
        <v>13.46</v>
      </c>
      <c r="J7" s="11">
        <v>328</v>
      </c>
      <c r="K7" s="13">
        <f t="shared" si="0"/>
        <v>1122</v>
      </c>
      <c r="L7" s="5">
        <f t="shared" si="1"/>
        <v>6</v>
      </c>
    </row>
    <row r="8" spans="1:12" ht="38.25" customHeight="1" x14ac:dyDescent="0.4">
      <c r="A8" s="11" t="s">
        <v>141</v>
      </c>
      <c r="B8" s="11" t="s">
        <v>331</v>
      </c>
      <c r="C8" s="11">
        <v>3.18</v>
      </c>
      <c r="D8" s="11">
        <v>279</v>
      </c>
      <c r="E8" s="11" t="s">
        <v>142</v>
      </c>
      <c r="F8" s="12">
        <v>6.12</v>
      </c>
      <c r="G8" s="11">
        <v>449</v>
      </c>
      <c r="H8" s="11" t="s">
        <v>332</v>
      </c>
      <c r="I8" s="16">
        <v>14.99</v>
      </c>
      <c r="J8" s="11">
        <v>371</v>
      </c>
      <c r="K8" s="13">
        <f t="shared" si="0"/>
        <v>1099</v>
      </c>
      <c r="L8" s="5">
        <f t="shared" si="1"/>
        <v>7</v>
      </c>
    </row>
    <row r="9" spans="1:12" ht="38.25" customHeight="1" x14ac:dyDescent="0.4">
      <c r="A9" s="17" t="s">
        <v>4</v>
      </c>
      <c r="B9" s="11" t="s">
        <v>168</v>
      </c>
      <c r="C9" s="11">
        <v>3.14</v>
      </c>
      <c r="D9" s="11">
        <v>269</v>
      </c>
      <c r="E9" s="11" t="s">
        <v>169</v>
      </c>
      <c r="F9" s="12">
        <v>5.56</v>
      </c>
      <c r="G9" s="11">
        <v>407</v>
      </c>
      <c r="H9" s="33" t="s">
        <v>43</v>
      </c>
      <c r="I9" s="16">
        <v>16.36</v>
      </c>
      <c r="J9" s="11">
        <v>407</v>
      </c>
      <c r="K9" s="13">
        <f t="shared" si="0"/>
        <v>1083</v>
      </c>
      <c r="L9" s="5">
        <f t="shared" si="1"/>
        <v>8</v>
      </c>
    </row>
    <row r="10" spans="1:12" ht="38.25" customHeight="1" x14ac:dyDescent="0.4">
      <c r="A10" s="11" t="s">
        <v>74</v>
      </c>
      <c r="B10" s="11" t="s">
        <v>231</v>
      </c>
      <c r="C10" s="11">
        <v>3.15</v>
      </c>
      <c r="D10" s="11">
        <v>271</v>
      </c>
      <c r="E10" s="11" t="s">
        <v>53</v>
      </c>
      <c r="F10" s="12">
        <v>3.87</v>
      </c>
      <c r="G10" s="11">
        <v>284</v>
      </c>
      <c r="H10" s="11" t="s">
        <v>232</v>
      </c>
      <c r="I10" s="16">
        <v>9.51</v>
      </c>
      <c r="J10" s="11">
        <v>185</v>
      </c>
      <c r="K10" s="13">
        <f t="shared" si="0"/>
        <v>740</v>
      </c>
      <c r="L10" s="5">
        <f t="shared" si="1"/>
        <v>9</v>
      </c>
    </row>
    <row r="11" spans="1:12" ht="36" customHeight="1" x14ac:dyDescent="0.4">
      <c r="A11" s="11"/>
      <c r="B11" s="11"/>
      <c r="C11" s="11"/>
      <c r="D11" s="11"/>
      <c r="E11" s="11"/>
      <c r="F11" s="12"/>
      <c r="G11" s="11"/>
      <c r="H11" s="11"/>
      <c r="I11" s="16"/>
      <c r="J11" s="11"/>
      <c r="K11" s="13"/>
      <c r="L11" s="5"/>
    </row>
    <row r="12" spans="1:12" ht="35.25" customHeight="1" x14ac:dyDescent="0.3">
      <c r="A12" s="5"/>
      <c r="B12" s="5"/>
      <c r="C12" s="5"/>
      <c r="D12" s="5"/>
      <c r="E12" s="5"/>
      <c r="F12" s="6"/>
      <c r="G12" s="5"/>
      <c r="H12" s="5"/>
      <c r="I12" s="6"/>
      <c r="J12" s="5"/>
      <c r="K12" s="5"/>
      <c r="L12" s="5"/>
    </row>
    <row r="13" spans="1:12" ht="18.75" x14ac:dyDescent="0.3">
      <c r="A13" s="5"/>
      <c r="B13" s="5"/>
      <c r="C13" s="5"/>
      <c r="D13" s="5"/>
      <c r="F13" s="6"/>
      <c r="G13" s="5"/>
      <c r="H13" s="5"/>
      <c r="I13" s="6"/>
      <c r="J13" s="5"/>
      <c r="K13" s="5"/>
      <c r="L13" s="5"/>
    </row>
    <row r="14" spans="1:12" ht="18.75" x14ac:dyDescent="0.3">
      <c r="A14" s="5"/>
      <c r="B14" s="5"/>
      <c r="C14" s="5"/>
      <c r="F14" s="6"/>
      <c r="H14" s="5"/>
      <c r="I14" s="6"/>
      <c r="K14" s="5"/>
      <c r="L14" s="5"/>
    </row>
  </sheetData>
  <sortState xmlns:xlrd2="http://schemas.microsoft.com/office/spreadsheetml/2017/richdata2" ref="A2:L14">
    <sortCondition descending="1" ref="K2:K14"/>
  </sortState>
  <printOptions gridLines="1"/>
  <pageMargins left="0.25" right="0.25" top="0.75" bottom="0.75" header="0.3" footer="0.3"/>
  <pageSetup paperSize="9" scale="70" orientation="landscape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"/>
  <sheetViews>
    <sheetView zoomScale="90" zoomScaleNormal="90" workbookViewId="0">
      <selection activeCell="C3" sqref="C3"/>
    </sheetView>
  </sheetViews>
  <sheetFormatPr defaultColWidth="2.140625" defaultRowHeight="15" x14ac:dyDescent="0.25"/>
  <cols>
    <col min="1" max="1" width="15" style="2" customWidth="1"/>
    <col min="2" max="2" width="27.28515625" style="2" bestFit="1" customWidth="1"/>
    <col min="3" max="3" width="13.85546875" style="3" customWidth="1"/>
    <col min="4" max="4" width="11.140625" style="2" bestFit="1" customWidth="1"/>
    <col min="5" max="5" width="26.42578125" style="2" bestFit="1" customWidth="1"/>
    <col min="6" max="6" width="14.5703125" style="2" bestFit="1" customWidth="1"/>
    <col min="7" max="7" width="11.7109375" style="2" bestFit="1" customWidth="1"/>
    <col min="8" max="8" width="20.42578125" style="2" bestFit="1" customWidth="1"/>
    <col min="9" max="9" width="16.5703125" style="2" bestFit="1" customWidth="1"/>
    <col min="10" max="10" width="13.85546875" style="2" bestFit="1" customWidth="1"/>
    <col min="11" max="11" width="14.85546875" style="2" bestFit="1" customWidth="1"/>
    <col min="12" max="12" width="7.5703125" style="2" customWidth="1"/>
    <col min="13" max="16384" width="2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</row>
    <row r="2" spans="1:12" ht="38.25" customHeight="1" x14ac:dyDescent="0.4">
      <c r="A2" s="11" t="s">
        <v>4</v>
      </c>
      <c r="B2" s="11" t="s">
        <v>170</v>
      </c>
      <c r="C2" s="12">
        <v>3.93</v>
      </c>
      <c r="D2" s="11">
        <v>473</v>
      </c>
      <c r="E2" s="11" t="s">
        <v>171</v>
      </c>
      <c r="F2" s="12">
        <v>6.23</v>
      </c>
      <c r="G2" s="11">
        <v>457</v>
      </c>
      <c r="H2" s="25" t="s">
        <v>39</v>
      </c>
      <c r="I2" s="12">
        <v>13.87</v>
      </c>
      <c r="J2" s="11">
        <v>341</v>
      </c>
      <c r="K2" s="13">
        <f t="shared" ref="K2:K7" si="0">+J2+G2+D2</f>
        <v>1271</v>
      </c>
      <c r="L2" s="2">
        <v>1</v>
      </c>
    </row>
    <row r="3" spans="1:12" ht="33" customHeight="1" x14ac:dyDescent="0.4">
      <c r="A3" s="11" t="s">
        <v>41</v>
      </c>
      <c r="B3" s="11" t="s">
        <v>266</v>
      </c>
      <c r="C3" s="12">
        <v>3.36</v>
      </c>
      <c r="D3" s="11">
        <v>326</v>
      </c>
      <c r="E3" s="11" t="s">
        <v>105</v>
      </c>
      <c r="F3" s="12">
        <v>6.23</v>
      </c>
      <c r="G3" s="11">
        <v>457</v>
      </c>
      <c r="H3" s="11" t="s">
        <v>106</v>
      </c>
      <c r="I3" s="12">
        <v>15.27</v>
      </c>
      <c r="J3" s="11">
        <v>379</v>
      </c>
      <c r="K3" s="13">
        <f t="shared" si="0"/>
        <v>1162</v>
      </c>
      <c r="L3" s="2">
        <f>+L2+1</f>
        <v>2</v>
      </c>
    </row>
    <row r="4" spans="1:12" ht="36.75" customHeight="1" x14ac:dyDescent="0.4">
      <c r="A4" s="11" t="s">
        <v>46</v>
      </c>
      <c r="B4" s="11" t="s">
        <v>201</v>
      </c>
      <c r="C4" s="12">
        <v>3.5</v>
      </c>
      <c r="D4" s="11">
        <v>362</v>
      </c>
      <c r="E4" s="25" t="s">
        <v>202</v>
      </c>
      <c r="F4" s="12">
        <v>5.42</v>
      </c>
      <c r="G4" s="11">
        <v>397</v>
      </c>
      <c r="H4" s="17" t="s">
        <v>203</v>
      </c>
      <c r="I4" s="12">
        <v>11.76</v>
      </c>
      <c r="J4" s="11">
        <v>270</v>
      </c>
      <c r="K4" s="13">
        <f t="shared" si="0"/>
        <v>1029</v>
      </c>
      <c r="L4" s="2">
        <f t="shared" ref="L4:L7" si="1">+L3+1</f>
        <v>3</v>
      </c>
    </row>
    <row r="5" spans="1:12" s="9" customFormat="1" ht="38.25" customHeight="1" x14ac:dyDescent="0.4">
      <c r="A5" s="11" t="s">
        <v>59</v>
      </c>
      <c r="B5" s="11" t="s">
        <v>249</v>
      </c>
      <c r="C5" s="12">
        <v>2.97</v>
      </c>
      <c r="D5" s="11">
        <v>225</v>
      </c>
      <c r="E5" s="11" t="s">
        <v>152</v>
      </c>
      <c r="F5" s="12">
        <v>4.9000000000000004</v>
      </c>
      <c r="G5" s="11">
        <v>359</v>
      </c>
      <c r="H5" s="11" t="s">
        <v>250</v>
      </c>
      <c r="I5" s="12">
        <v>15.89</v>
      </c>
      <c r="J5" s="11">
        <v>395</v>
      </c>
      <c r="K5" s="13">
        <f t="shared" si="0"/>
        <v>979</v>
      </c>
      <c r="L5" s="2">
        <f t="shared" si="1"/>
        <v>4</v>
      </c>
    </row>
    <row r="6" spans="1:12" ht="38.25" customHeight="1" x14ac:dyDescent="0.4">
      <c r="A6" s="11" t="s">
        <v>48</v>
      </c>
      <c r="B6" s="33" t="s">
        <v>344</v>
      </c>
      <c r="C6" s="12">
        <v>3.99</v>
      </c>
      <c r="D6" s="11">
        <v>489</v>
      </c>
      <c r="E6" s="11" t="s">
        <v>345</v>
      </c>
      <c r="F6" s="12">
        <v>5.1100000000000003</v>
      </c>
      <c r="G6" s="11">
        <v>374</v>
      </c>
      <c r="H6" s="17" t="s">
        <v>346</v>
      </c>
      <c r="I6" s="12">
        <v>5.95</v>
      </c>
      <c r="J6" s="11">
        <v>75</v>
      </c>
      <c r="K6" s="13">
        <f t="shared" si="0"/>
        <v>938</v>
      </c>
      <c r="L6" s="2">
        <f t="shared" si="1"/>
        <v>5</v>
      </c>
    </row>
    <row r="7" spans="1:12" ht="38.25" customHeight="1" x14ac:dyDescent="0.4">
      <c r="A7" s="11" t="s">
        <v>141</v>
      </c>
      <c r="B7" s="11" t="s">
        <v>333</v>
      </c>
      <c r="C7" s="12">
        <v>2.2000000000000002</v>
      </c>
      <c r="D7" s="11">
        <v>38</v>
      </c>
      <c r="E7" s="11" t="s">
        <v>334</v>
      </c>
      <c r="F7" s="12">
        <v>7.1</v>
      </c>
      <c r="G7" s="11">
        <v>520</v>
      </c>
      <c r="H7" s="17" t="s">
        <v>335</v>
      </c>
      <c r="I7" s="12">
        <v>12.46</v>
      </c>
      <c r="J7" s="11">
        <v>295</v>
      </c>
      <c r="K7" s="13">
        <f t="shared" si="0"/>
        <v>853</v>
      </c>
      <c r="L7" s="2">
        <f t="shared" si="1"/>
        <v>6</v>
      </c>
    </row>
    <row r="8" spans="1:12" ht="38.25" customHeight="1" x14ac:dyDescent="0.4">
      <c r="A8" s="11"/>
      <c r="B8" s="11"/>
      <c r="C8" s="12"/>
      <c r="D8" s="11"/>
      <c r="E8" s="11"/>
      <c r="F8" s="12"/>
      <c r="G8" s="11"/>
      <c r="H8" s="11"/>
      <c r="I8" s="12"/>
      <c r="J8" s="11"/>
      <c r="K8" s="13">
        <f t="shared" ref="K8" si="2">+J8+G8+D8</f>
        <v>0</v>
      </c>
    </row>
    <row r="9" spans="1:12" ht="26.25" x14ac:dyDescent="0.4">
      <c r="A9" s="11"/>
      <c r="B9" s="11"/>
      <c r="C9" s="12"/>
      <c r="D9" s="11"/>
      <c r="E9" s="11"/>
      <c r="F9" s="12"/>
      <c r="G9" s="11"/>
      <c r="H9" s="11"/>
      <c r="I9" s="12"/>
      <c r="J9" s="11"/>
      <c r="K9" s="13"/>
    </row>
    <row r="10" spans="1:12" ht="36" customHeight="1" x14ac:dyDescent="0.4">
      <c r="A10" s="11"/>
      <c r="B10" s="11"/>
      <c r="C10" s="12"/>
      <c r="D10" s="11"/>
      <c r="E10" s="11"/>
      <c r="F10" s="12"/>
      <c r="G10" s="11"/>
      <c r="H10" s="11"/>
      <c r="I10" s="12"/>
      <c r="J10" s="11"/>
      <c r="K10" s="13"/>
    </row>
    <row r="11" spans="1:12" ht="18.75" x14ac:dyDescent="0.3">
      <c r="A11" s="5"/>
      <c r="B11" s="5"/>
      <c r="C11" s="6"/>
      <c r="D11" s="5"/>
      <c r="E11" s="5"/>
      <c r="F11" s="5"/>
      <c r="G11" s="5"/>
      <c r="H11" s="5"/>
      <c r="I11" s="6"/>
      <c r="J11" s="5"/>
      <c r="K11" s="5"/>
    </row>
    <row r="12" spans="1:12" ht="18.75" x14ac:dyDescent="0.3">
      <c r="A12" s="5"/>
      <c r="B12" s="5"/>
      <c r="C12" s="6"/>
      <c r="D12" s="5"/>
      <c r="E12" s="5"/>
      <c r="F12" s="6"/>
      <c r="G12" s="5"/>
      <c r="H12" s="5"/>
      <c r="I12" s="6"/>
      <c r="J12" s="5"/>
      <c r="K12" s="5"/>
    </row>
    <row r="13" spans="1:12" ht="18.75" x14ac:dyDescent="0.3">
      <c r="A13" s="5"/>
      <c r="B13" s="5"/>
      <c r="C13" s="6"/>
      <c r="D13" s="5"/>
      <c r="E13" s="5"/>
      <c r="F13" s="6"/>
      <c r="G13" s="5"/>
      <c r="H13" s="5"/>
      <c r="I13" s="5"/>
      <c r="J13" s="5"/>
      <c r="K13" s="5"/>
    </row>
    <row r="14" spans="1:12" ht="18.75" x14ac:dyDescent="0.3">
      <c r="A14" s="5"/>
      <c r="B14" s="5"/>
      <c r="C14" s="6"/>
      <c r="D14" s="5"/>
      <c r="E14" s="5"/>
      <c r="F14" s="5"/>
      <c r="G14" s="5"/>
      <c r="H14" s="5"/>
      <c r="I14" s="5"/>
      <c r="J14" s="5"/>
      <c r="K14" s="5"/>
    </row>
    <row r="15" spans="1:12" ht="18.75" x14ac:dyDescent="0.3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</row>
    <row r="16" spans="1:12" ht="18.75" x14ac:dyDescent="0.3">
      <c r="A16" s="5"/>
      <c r="B16" s="5"/>
      <c r="C16" s="6"/>
      <c r="E16" s="5"/>
      <c r="F16" s="5"/>
      <c r="G16" s="5"/>
      <c r="H16" s="5"/>
      <c r="I16" s="5"/>
      <c r="K16" s="5"/>
    </row>
  </sheetData>
  <sortState xmlns:xlrd2="http://schemas.microsoft.com/office/spreadsheetml/2017/richdata2" ref="A2:K7">
    <sortCondition descending="1" ref="K2:K7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4"/>
  <sheetViews>
    <sheetView topLeftCell="A4" zoomScaleNormal="100" workbookViewId="0">
      <selection sqref="A1:L10"/>
    </sheetView>
  </sheetViews>
  <sheetFormatPr defaultRowHeight="15" x14ac:dyDescent="0.25"/>
  <cols>
    <col min="1" max="1" width="21" style="2" customWidth="1"/>
    <col min="2" max="2" width="21.85546875" style="2" customWidth="1"/>
    <col min="3" max="3" width="13.85546875" style="2" bestFit="1" customWidth="1"/>
    <col min="4" max="4" width="11" style="2" bestFit="1" customWidth="1"/>
    <col min="5" max="5" width="21.7109375" style="2" bestFit="1" customWidth="1"/>
    <col min="6" max="6" width="14.5703125" style="2" customWidth="1"/>
    <col min="7" max="7" width="11.7109375" style="2" bestFit="1" customWidth="1"/>
    <col min="8" max="8" width="22.710937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</row>
    <row r="2" spans="1:12" ht="36.75" customHeight="1" x14ac:dyDescent="0.35">
      <c r="A2" s="11" t="s">
        <v>107</v>
      </c>
      <c r="B2" s="11" t="s">
        <v>267</v>
      </c>
      <c r="C2" s="12">
        <v>4.43</v>
      </c>
      <c r="D2" s="11">
        <v>603</v>
      </c>
      <c r="E2" s="11" t="s">
        <v>109</v>
      </c>
      <c r="F2" s="12">
        <v>9.75</v>
      </c>
      <c r="G2" s="11">
        <v>715</v>
      </c>
      <c r="H2" s="11" t="s">
        <v>110</v>
      </c>
      <c r="I2" s="12">
        <v>20.78</v>
      </c>
      <c r="J2" s="11">
        <v>508</v>
      </c>
      <c r="K2" s="14">
        <f t="shared" ref="K2:K9" si="0">+J2+G2+D2</f>
        <v>1826</v>
      </c>
      <c r="L2" s="2">
        <v>1</v>
      </c>
    </row>
    <row r="3" spans="1:12" ht="36.75" customHeight="1" x14ac:dyDescent="0.35">
      <c r="A3" s="11" t="s">
        <v>4</v>
      </c>
      <c r="B3" s="11" t="s">
        <v>40</v>
      </c>
      <c r="C3" s="12">
        <v>3.79</v>
      </c>
      <c r="D3" s="11">
        <v>437</v>
      </c>
      <c r="E3" s="11" t="s">
        <v>172</v>
      </c>
      <c r="F3" s="12">
        <v>7.13</v>
      </c>
      <c r="G3" s="11">
        <v>523</v>
      </c>
      <c r="H3" s="11" t="s">
        <v>173</v>
      </c>
      <c r="I3" s="12">
        <v>16.75</v>
      </c>
      <c r="J3" s="11">
        <v>416</v>
      </c>
      <c r="K3" s="14">
        <f t="shared" si="0"/>
        <v>1376</v>
      </c>
      <c r="L3" s="2">
        <f>+L2+1</f>
        <v>2</v>
      </c>
    </row>
    <row r="4" spans="1:12" ht="36" customHeight="1" x14ac:dyDescent="0.35">
      <c r="A4" s="11" t="s">
        <v>101</v>
      </c>
      <c r="B4" s="11" t="s">
        <v>278</v>
      </c>
      <c r="C4" s="12">
        <v>3.97</v>
      </c>
      <c r="D4" s="11">
        <v>483</v>
      </c>
      <c r="E4" s="11" t="s">
        <v>111</v>
      </c>
      <c r="F4" s="12">
        <v>6.01</v>
      </c>
      <c r="G4" s="11">
        <v>440</v>
      </c>
      <c r="H4" s="11" t="s">
        <v>108</v>
      </c>
      <c r="I4" s="12">
        <v>14.96</v>
      </c>
      <c r="J4" s="11">
        <v>370</v>
      </c>
      <c r="K4" s="14">
        <f t="shared" si="0"/>
        <v>1293</v>
      </c>
      <c r="L4" s="2">
        <f t="shared" ref="L4:L9" si="1">+L3+1</f>
        <v>3</v>
      </c>
    </row>
    <row r="5" spans="1:12" ht="37.5" customHeight="1" x14ac:dyDescent="0.35">
      <c r="A5" s="11" t="s">
        <v>46</v>
      </c>
      <c r="B5" s="11" t="s">
        <v>204</v>
      </c>
      <c r="C5" s="12">
        <v>3.85</v>
      </c>
      <c r="D5" s="11">
        <v>452</v>
      </c>
      <c r="E5" s="11" t="s">
        <v>79</v>
      </c>
      <c r="F5" s="12">
        <v>8.67</v>
      </c>
      <c r="G5" s="11">
        <v>636</v>
      </c>
      <c r="H5" s="11" t="s">
        <v>155</v>
      </c>
      <c r="I5" s="12">
        <v>8.85</v>
      </c>
      <c r="J5" s="11">
        <v>161</v>
      </c>
      <c r="K5" s="14">
        <f t="shared" si="0"/>
        <v>1249</v>
      </c>
      <c r="L5" s="2">
        <f t="shared" si="1"/>
        <v>4</v>
      </c>
    </row>
    <row r="6" spans="1:12" ht="37.5" customHeight="1" x14ac:dyDescent="0.35">
      <c r="A6" s="11" t="s">
        <v>291</v>
      </c>
      <c r="B6" s="17" t="s">
        <v>292</v>
      </c>
      <c r="C6" s="12">
        <v>4.54</v>
      </c>
      <c r="D6" s="11">
        <v>631</v>
      </c>
      <c r="E6" s="11" t="s">
        <v>293</v>
      </c>
      <c r="F6" s="12">
        <v>3.65</v>
      </c>
      <c r="G6" s="11">
        <v>267</v>
      </c>
      <c r="H6" s="11" t="s">
        <v>294</v>
      </c>
      <c r="I6" s="12">
        <v>12.43</v>
      </c>
      <c r="J6" s="11">
        <v>293</v>
      </c>
      <c r="K6" s="14">
        <f t="shared" si="0"/>
        <v>1191</v>
      </c>
      <c r="L6" s="2">
        <f t="shared" si="1"/>
        <v>5</v>
      </c>
    </row>
    <row r="7" spans="1:12" ht="36.75" customHeight="1" x14ac:dyDescent="0.35">
      <c r="A7" s="11" t="s">
        <v>125</v>
      </c>
      <c r="B7" s="11" t="s">
        <v>127</v>
      </c>
      <c r="C7" s="12">
        <v>4.28</v>
      </c>
      <c r="D7" s="11">
        <v>564</v>
      </c>
      <c r="E7" s="25" t="s">
        <v>307</v>
      </c>
      <c r="F7" s="12">
        <v>4.45</v>
      </c>
      <c r="G7" s="11">
        <v>326</v>
      </c>
      <c r="H7" s="11" t="s">
        <v>349</v>
      </c>
      <c r="I7" s="12">
        <v>12.12</v>
      </c>
      <c r="J7" s="11">
        <v>283</v>
      </c>
      <c r="K7" s="14">
        <f t="shared" si="0"/>
        <v>1173</v>
      </c>
      <c r="L7" s="2">
        <f t="shared" si="1"/>
        <v>6</v>
      </c>
    </row>
    <row r="8" spans="1:12" ht="37.5" customHeight="1" x14ac:dyDescent="0.35">
      <c r="A8" s="11" t="s">
        <v>48</v>
      </c>
      <c r="B8" s="11" t="s">
        <v>233</v>
      </c>
      <c r="C8" s="12">
        <v>3.98</v>
      </c>
      <c r="D8" s="11">
        <v>486</v>
      </c>
      <c r="E8" s="11" t="s">
        <v>80</v>
      </c>
      <c r="F8" s="12">
        <v>6.09</v>
      </c>
      <c r="G8" s="11">
        <v>446</v>
      </c>
      <c r="H8" s="11" t="s">
        <v>234</v>
      </c>
      <c r="I8" s="12">
        <v>8.9600000000000009</v>
      </c>
      <c r="J8" s="11">
        <v>165</v>
      </c>
      <c r="K8" s="14">
        <f t="shared" si="0"/>
        <v>1097</v>
      </c>
      <c r="L8" s="2">
        <f t="shared" si="1"/>
        <v>7</v>
      </c>
    </row>
    <row r="9" spans="1:12" ht="37.5" customHeight="1" x14ac:dyDescent="0.35">
      <c r="A9" s="11" t="s">
        <v>124</v>
      </c>
      <c r="B9" s="17" t="s">
        <v>284</v>
      </c>
      <c r="C9" s="12">
        <v>3.69</v>
      </c>
      <c r="D9" s="11">
        <v>411</v>
      </c>
      <c r="E9" s="27" t="s">
        <v>285</v>
      </c>
      <c r="F9" s="12">
        <v>4.9400000000000004</v>
      </c>
      <c r="G9" s="11">
        <v>362</v>
      </c>
      <c r="H9" s="11" t="s">
        <v>286</v>
      </c>
      <c r="I9" s="12">
        <v>10.050000000000001</v>
      </c>
      <c r="J9" s="11">
        <v>204</v>
      </c>
      <c r="K9" s="14">
        <f t="shared" si="0"/>
        <v>977</v>
      </c>
      <c r="L9" s="2">
        <f t="shared" si="1"/>
        <v>8</v>
      </c>
    </row>
    <row r="10" spans="1:12" ht="36" customHeight="1" x14ac:dyDescent="0.35">
      <c r="A10" s="11"/>
      <c r="B10" s="11"/>
      <c r="C10" s="12"/>
      <c r="D10" s="11"/>
      <c r="E10" s="11"/>
      <c r="F10" s="12"/>
      <c r="G10" s="11"/>
      <c r="H10" s="11"/>
      <c r="I10" s="12"/>
      <c r="J10" s="11"/>
      <c r="K10" s="14"/>
    </row>
    <row r="11" spans="1:12" ht="18.75" x14ac:dyDescent="0.3">
      <c r="A11" s="5"/>
      <c r="B11" s="5"/>
      <c r="C11" s="5"/>
      <c r="D11" s="5"/>
      <c r="E11" s="5"/>
      <c r="F11" s="6"/>
      <c r="G11" s="5"/>
      <c r="H11" s="5"/>
      <c r="I11" s="6"/>
      <c r="J11" s="5"/>
      <c r="K11" s="5"/>
    </row>
    <row r="12" spans="1:12" ht="18.75" x14ac:dyDescent="0.3">
      <c r="A12" s="5"/>
      <c r="B12" s="5"/>
      <c r="C12" s="5"/>
      <c r="F12" s="5"/>
      <c r="G12" s="5"/>
      <c r="H12" s="5"/>
      <c r="I12" s="5"/>
      <c r="J12" s="5"/>
      <c r="K12" s="5"/>
    </row>
    <row r="13" spans="1:12" ht="18.75" x14ac:dyDescent="0.3">
      <c r="A13" s="5"/>
      <c r="B13" s="5"/>
      <c r="C13" s="5"/>
      <c r="F13" s="5"/>
      <c r="G13" s="5"/>
      <c r="H13" s="5"/>
      <c r="I13" s="5"/>
      <c r="J13" s="5"/>
      <c r="K13" s="5"/>
    </row>
    <row r="14" spans="1:12" ht="18.75" x14ac:dyDescent="0.3">
      <c r="A14" s="5"/>
      <c r="B14" s="5"/>
      <c r="C14" s="5"/>
      <c r="F14" s="5"/>
      <c r="H14" s="5"/>
      <c r="I14" s="5"/>
      <c r="K14" s="5"/>
    </row>
  </sheetData>
  <sortState xmlns:xlrd2="http://schemas.microsoft.com/office/spreadsheetml/2017/richdata2" ref="A2:K10">
    <sortCondition descending="1" ref="K2:K10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"/>
  <sheetViews>
    <sheetView zoomScaleNormal="100" workbookViewId="0">
      <selection sqref="A1:L8"/>
    </sheetView>
  </sheetViews>
  <sheetFormatPr defaultRowHeight="15" x14ac:dyDescent="0.25"/>
  <cols>
    <col min="1" max="1" width="12.5703125" style="2" bestFit="1" customWidth="1"/>
    <col min="2" max="2" width="19.85546875" style="2" bestFit="1" customWidth="1"/>
    <col min="3" max="3" width="13.85546875" style="2" customWidth="1"/>
    <col min="4" max="4" width="11" style="2" bestFit="1" customWidth="1"/>
    <col min="5" max="5" width="21.28515625" style="2" bestFit="1" customWidth="1"/>
    <col min="6" max="6" width="14.5703125" style="2" bestFit="1" customWidth="1"/>
    <col min="7" max="7" width="11.7109375" style="2" bestFit="1" customWidth="1"/>
    <col min="8" max="8" width="22.42578125" style="2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10" t="s">
        <v>0</v>
      </c>
      <c r="B1" s="10" t="s">
        <v>1</v>
      </c>
      <c r="C1" s="10" t="s">
        <v>5</v>
      </c>
      <c r="D1" s="10" t="s">
        <v>6</v>
      </c>
      <c r="E1" s="10" t="s">
        <v>1</v>
      </c>
      <c r="F1" s="10" t="s">
        <v>7</v>
      </c>
      <c r="G1" s="10" t="s">
        <v>8</v>
      </c>
      <c r="H1" s="10" t="s">
        <v>1</v>
      </c>
      <c r="I1" s="10" t="s">
        <v>9</v>
      </c>
      <c r="J1" s="10" t="s">
        <v>10</v>
      </c>
      <c r="K1" s="10" t="s">
        <v>3</v>
      </c>
    </row>
    <row r="2" spans="1:12" ht="38.25" customHeight="1" x14ac:dyDescent="0.4">
      <c r="A2" s="17" t="s">
        <v>41</v>
      </c>
      <c r="B2" s="17" t="s">
        <v>114</v>
      </c>
      <c r="C2" s="12">
        <v>3.96</v>
      </c>
      <c r="D2" s="11">
        <v>481</v>
      </c>
      <c r="E2" s="11" t="s">
        <v>112</v>
      </c>
      <c r="F2" s="12">
        <v>8.4</v>
      </c>
      <c r="G2" s="11">
        <v>615</v>
      </c>
      <c r="H2" s="11" t="s">
        <v>113</v>
      </c>
      <c r="I2" s="12">
        <v>15.59</v>
      </c>
      <c r="J2" s="11">
        <v>387</v>
      </c>
      <c r="K2" s="13">
        <f t="shared" ref="K2:K7" si="0">+J2+G2+D2</f>
        <v>1483</v>
      </c>
      <c r="L2" s="2">
        <v>1</v>
      </c>
    </row>
    <row r="3" spans="1:12" ht="38.25" customHeight="1" x14ac:dyDescent="0.4">
      <c r="A3" s="11" t="s">
        <v>4</v>
      </c>
      <c r="B3" s="17" t="s">
        <v>174</v>
      </c>
      <c r="C3" s="12">
        <v>3.81</v>
      </c>
      <c r="D3" s="11">
        <v>442</v>
      </c>
      <c r="E3" s="17" t="s">
        <v>175</v>
      </c>
      <c r="F3" s="12">
        <v>5.87</v>
      </c>
      <c r="G3" s="11">
        <v>430</v>
      </c>
      <c r="H3" s="11" t="s">
        <v>176</v>
      </c>
      <c r="I3" s="12">
        <v>13.56</v>
      </c>
      <c r="J3" s="11">
        <v>331</v>
      </c>
      <c r="K3" s="13">
        <f t="shared" si="0"/>
        <v>1203</v>
      </c>
      <c r="L3" s="2">
        <f>1+L2</f>
        <v>2</v>
      </c>
    </row>
    <row r="4" spans="1:12" ht="37.5" customHeight="1" x14ac:dyDescent="0.4">
      <c r="A4" s="11" t="s">
        <v>48</v>
      </c>
      <c r="B4" s="11" t="s">
        <v>235</v>
      </c>
      <c r="C4" s="12">
        <v>4.16</v>
      </c>
      <c r="D4" s="11">
        <v>533</v>
      </c>
      <c r="E4" s="11" t="s">
        <v>236</v>
      </c>
      <c r="F4" s="12">
        <v>6.27</v>
      </c>
      <c r="G4" s="11">
        <v>459</v>
      </c>
      <c r="H4" s="11" t="s">
        <v>237</v>
      </c>
      <c r="I4" s="12">
        <v>8.9600000000000009</v>
      </c>
      <c r="J4" s="11">
        <v>165</v>
      </c>
      <c r="K4" s="13">
        <f t="shared" si="0"/>
        <v>1157</v>
      </c>
      <c r="L4" s="2">
        <f t="shared" ref="L4:L7" si="1">1+L3</f>
        <v>3</v>
      </c>
    </row>
    <row r="5" spans="1:12" ht="37.5" customHeight="1" x14ac:dyDescent="0.4">
      <c r="A5" s="11" t="s">
        <v>125</v>
      </c>
      <c r="B5" s="11" t="s">
        <v>308</v>
      </c>
      <c r="C5" s="12">
        <v>3.37</v>
      </c>
      <c r="D5" s="11">
        <v>328</v>
      </c>
      <c r="E5" s="11" t="s">
        <v>128</v>
      </c>
      <c r="F5" s="12">
        <v>5.25</v>
      </c>
      <c r="G5" s="11">
        <v>384</v>
      </c>
      <c r="H5" s="27" t="s">
        <v>309</v>
      </c>
      <c r="I5" s="12">
        <v>11.36</v>
      </c>
      <c r="J5" s="11">
        <v>255</v>
      </c>
      <c r="K5" s="13">
        <f t="shared" si="0"/>
        <v>967</v>
      </c>
      <c r="L5" s="2">
        <f t="shared" si="1"/>
        <v>4</v>
      </c>
    </row>
    <row r="6" spans="1:12" ht="36.75" customHeight="1" x14ac:dyDescent="0.4">
      <c r="A6" s="11" t="s">
        <v>59</v>
      </c>
      <c r="B6" s="11" t="s">
        <v>251</v>
      </c>
      <c r="C6" s="12">
        <v>4.08</v>
      </c>
      <c r="D6" s="11">
        <v>512</v>
      </c>
      <c r="E6" s="11" t="s">
        <v>91</v>
      </c>
      <c r="F6" s="12">
        <v>0</v>
      </c>
      <c r="G6" s="11">
        <v>0</v>
      </c>
      <c r="H6" s="11" t="s">
        <v>61</v>
      </c>
      <c r="I6" s="12">
        <v>15.92</v>
      </c>
      <c r="J6" s="11">
        <v>395</v>
      </c>
      <c r="K6" s="13">
        <f t="shared" si="0"/>
        <v>907</v>
      </c>
      <c r="L6" s="2">
        <f t="shared" si="1"/>
        <v>5</v>
      </c>
    </row>
    <row r="7" spans="1:12" ht="36.75" customHeight="1" x14ac:dyDescent="0.4">
      <c r="A7" s="11" t="s">
        <v>46</v>
      </c>
      <c r="B7" s="17" t="s">
        <v>205</v>
      </c>
      <c r="C7" s="12">
        <v>4.54</v>
      </c>
      <c r="D7" s="11">
        <v>631</v>
      </c>
      <c r="E7" s="17" t="s">
        <v>81</v>
      </c>
      <c r="F7" s="12">
        <v>0</v>
      </c>
      <c r="G7" s="11">
        <v>0</v>
      </c>
      <c r="H7" s="25" t="s">
        <v>82</v>
      </c>
      <c r="I7" s="12">
        <v>9.36</v>
      </c>
      <c r="J7" s="11">
        <v>179</v>
      </c>
      <c r="K7" s="13">
        <f t="shared" si="0"/>
        <v>810</v>
      </c>
      <c r="L7" s="2">
        <f t="shared" si="1"/>
        <v>6</v>
      </c>
    </row>
    <row r="8" spans="1:12" ht="36.75" customHeight="1" x14ac:dyDescent="0.4">
      <c r="A8" s="11"/>
      <c r="B8" s="18"/>
      <c r="C8" s="12"/>
      <c r="D8" s="11"/>
      <c r="E8" s="11"/>
      <c r="F8" s="12"/>
      <c r="G8" s="11"/>
      <c r="H8" s="11"/>
      <c r="I8" s="12"/>
      <c r="J8" s="11"/>
      <c r="K8" s="13"/>
    </row>
    <row r="9" spans="1:12" ht="36.75" customHeight="1" x14ac:dyDescent="0.4">
      <c r="A9" s="11"/>
      <c r="B9" s="11"/>
      <c r="C9" s="12"/>
      <c r="D9" s="11"/>
      <c r="E9" s="11"/>
      <c r="F9" s="12"/>
      <c r="G9" s="11"/>
      <c r="H9" s="33"/>
      <c r="I9" s="12"/>
      <c r="J9" s="11"/>
      <c r="K9" s="13"/>
    </row>
    <row r="10" spans="1:12" ht="37.5" customHeight="1" x14ac:dyDescent="0.4">
      <c r="A10" s="11"/>
      <c r="B10" s="11"/>
      <c r="C10" s="12"/>
      <c r="D10" s="11"/>
      <c r="E10" s="11"/>
      <c r="F10" s="12"/>
      <c r="G10" s="11"/>
      <c r="H10" s="11"/>
      <c r="I10" s="12"/>
      <c r="J10" s="11"/>
      <c r="K10" s="13"/>
    </row>
    <row r="11" spans="1:12" ht="37.5" customHeight="1" x14ac:dyDescent="0.3">
      <c r="A11" s="5"/>
      <c r="B11" s="5"/>
      <c r="C11" s="6"/>
      <c r="D11" s="5"/>
      <c r="E11" s="5"/>
      <c r="F11" s="6"/>
      <c r="G11" s="5"/>
      <c r="H11" s="5"/>
      <c r="I11" s="6"/>
      <c r="J11" s="5"/>
      <c r="K11" s="5"/>
    </row>
    <row r="12" spans="1:12" ht="18.75" x14ac:dyDescent="0.3">
      <c r="A12" s="5"/>
      <c r="B12" s="5"/>
      <c r="C12" s="5"/>
      <c r="F12" s="5"/>
      <c r="H12" s="5"/>
      <c r="I12" s="5"/>
      <c r="K12" s="5"/>
    </row>
  </sheetData>
  <sortState xmlns:xlrd2="http://schemas.microsoft.com/office/spreadsheetml/2017/richdata2" ref="A2:K8">
    <sortCondition descending="1" ref="K2:K8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Boys 7</vt:lpstr>
      <vt:lpstr>Girls 7</vt:lpstr>
      <vt:lpstr>Girls 8</vt:lpstr>
      <vt:lpstr>Boys 8</vt:lpstr>
      <vt:lpstr>Girls 9</vt:lpstr>
      <vt:lpstr>Boys 9</vt:lpstr>
      <vt:lpstr>Girls 10</vt:lpstr>
      <vt:lpstr>Boys 10</vt:lpstr>
      <vt:lpstr>Girls 11</vt:lpstr>
      <vt:lpstr>Boys 11</vt:lpstr>
      <vt:lpstr>Girls 12</vt:lpstr>
      <vt:lpstr>Boys 12</vt:lpstr>
      <vt:lpstr>Girls 13</vt:lpstr>
      <vt:lpstr>Boys 13</vt:lpstr>
      <vt:lpstr>Girls 14 </vt:lpstr>
      <vt:lpstr>Boys 14 </vt:lpstr>
      <vt:lpstr>'Boys 10'!Print_Area</vt:lpstr>
      <vt:lpstr>'Boys 11'!Print_Area</vt:lpstr>
      <vt:lpstr>'Boys 12'!Print_Area</vt:lpstr>
      <vt:lpstr>'Boys 13'!Print_Area</vt:lpstr>
      <vt:lpstr>'Boys 14 '!Print_Area</vt:lpstr>
      <vt:lpstr>'Boys 7'!Print_Area</vt:lpstr>
      <vt:lpstr>'Boys 8'!Print_Area</vt:lpstr>
      <vt:lpstr>'Boys 9'!Print_Area</vt:lpstr>
      <vt:lpstr>'Girls 10'!Print_Area</vt:lpstr>
      <vt:lpstr>'Girls 11'!Print_Area</vt:lpstr>
      <vt:lpstr>'Girls 12'!Print_Area</vt:lpstr>
      <vt:lpstr>'Girls 13'!Print_Area</vt:lpstr>
      <vt:lpstr>'Girls 14 '!Print_Area</vt:lpstr>
      <vt:lpstr>'Girls 7'!Print_Area</vt:lpstr>
      <vt:lpstr>'Girls 8'!Print_Area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Waikato Bop Children</dc:creator>
  <cp:lastModifiedBy>Stephen Rees-Jones</cp:lastModifiedBy>
  <cp:lastPrinted>2020-12-05T02:52:15Z</cp:lastPrinted>
  <dcterms:created xsi:type="dcterms:W3CDTF">2014-11-28T21:11:27Z</dcterms:created>
  <dcterms:modified xsi:type="dcterms:W3CDTF">2020-12-06T20:13:52Z</dcterms:modified>
</cp:coreProperties>
</file>